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<sst xmlns="http://schemas.openxmlformats.org/spreadsheetml/2006/main" count="303" uniqueCount="204">
  <si>
    <t>附件1</t>
  </si>
  <si>
    <t>咸宁市新增产科类医疗服务价格项目及医保支付表表</t>
  </si>
  <si>
    <t>序号</t>
  </si>
  <si>
    <t>项目编码</t>
  </si>
  <si>
    <t>项目名称</t>
  </si>
  <si>
    <t>服务产出</t>
  </si>
  <si>
    <t>价格构成</t>
  </si>
  <si>
    <t>计价单位</t>
  </si>
  <si>
    <t>加收项</t>
  </si>
  <si>
    <t>扩展项</t>
  </si>
  <si>
    <t>计价说明</t>
  </si>
  <si>
    <t>支付
类别</t>
  </si>
  <si>
    <t>价格（元）</t>
  </si>
  <si>
    <t>备注</t>
  </si>
  <si>
    <t>三级</t>
  </si>
  <si>
    <t>二级</t>
  </si>
  <si>
    <t>一级</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</si>
  <si>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</si>
  <si>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</si>
  <si>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</si>
  <si>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</si>
  <si>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次</t>
  </si>
  <si>
    <t>指在门诊/急诊期间对孕妇进行的常规检查及健康指导，在住院期间对孕/产妇实施价格构成中所列的医疗服务事项，不再单独计费，例如国家卫生健康委制定发布技术规范中所列的“多普勒胎心计数”。</t>
  </si>
  <si>
    <t>甲类</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</si>
  <si>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</si>
  <si>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</si>
  <si>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</si>
  <si>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</si>
  <si>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</si>
  <si>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</si>
  <si>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自费</t>
  </si>
  <si>
    <t>013112020030000</t>
  </si>
  <si>
    <t>胎心监测（远程）</t>
  </si>
  <si>
    <t>远程监测胎儿心率及宫缩压力波形实时变化，达到产妇离院状态下评估胎儿宫内情况的目的。</t>
  </si>
  <si>
    <t>日</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</si>
  <si>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</si>
  <si>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</si>
  <si>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</si>
  <si>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</si>
  <si>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</si>
  <si>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</si>
  <si>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</si>
  <si>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</si>
  <si>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</si>
  <si>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</si>
  <si>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</si>
  <si>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</si>
  <si>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</si>
  <si>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</si>
  <si>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01会阴裂伤修补（限3-4度）
02宫颈裂伤修补</t>
  </si>
  <si>
    <t>013314000010001</t>
  </si>
  <si>
    <t>阴道分娩（常规）-会阴裂伤修补（限3-4度）（加收）</t>
  </si>
  <si>
    <t>阴道分娩接生及新生儿处理的全过程处置，并行会阴裂伤修补（限3-4度）。</t>
  </si>
  <si>
    <t>013314000010002</t>
  </si>
  <si>
    <t>阴道分娩（常规）-宫颈裂伤修补（加收）</t>
  </si>
  <si>
    <t>阴道分娩接生及新生儿处理的全过程处置，并行宫颈裂伤修补。</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</si>
  <si>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</si>
  <si>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</si>
  <si>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</si>
  <si>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</si>
  <si>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</si>
  <si>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</si>
  <si>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</si>
  <si>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产妇或胎儿存在情况复杂、风险较高等情况，经阴道分娩接生及新生儿处理的全过程处置，并行会阴裂伤修补（限3-4度）。</t>
  </si>
  <si>
    <t>013314000020002</t>
  </si>
  <si>
    <t>阴道分娩（复杂）-宫颈裂伤修补（加收）</t>
  </si>
  <si>
    <t>产妇或胎儿存在情况复杂、风险较高等情况，经阴道分娩接生及新生儿处理的全过程处置，宫颈裂伤修补。</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</si>
  <si>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</si>
  <si>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</si>
  <si>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</si>
  <si>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</si>
  <si>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01阴道分娩转剖宫产</t>
  </si>
  <si>
    <t>013314000030001</t>
  </si>
  <si>
    <t>剖宫产（常规）-阴道分娩转剖宫产（加收）</t>
  </si>
  <si>
    <t>产妇难产或不适于阴道分娩，阴道分娩转剖宫产，通过手术方式分娩接生及新生儿处理的全过程处置。</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</si>
  <si>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</si>
  <si>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</si>
  <si>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</si>
  <si>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</si>
  <si>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</si>
  <si>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</si>
  <si>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</si>
  <si>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产妇难产或不适于阴道分娩，阴道分娩转剖宫产，且产妇或胎儿存在情况复杂、风险较高等情况，通过手术方式分娩接生及新生儿处理的全过程处置。</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</si>
  <si>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</si>
  <si>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</si>
  <si>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</si>
  <si>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</si>
  <si>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</si>
  <si>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t>以2小时为基价，超过2小时每增加1小时加收140元。</t>
  </si>
  <si>
    <t>乙类</t>
  </si>
  <si>
    <t>单次住院期间，医保累计支付时长不超过 6小时,支付标准按医疗机构具体收费政策和规定范围内的实际发生时长计算确定。</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</si>
  <si>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</si>
  <si>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</si>
  <si>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</si>
  <si>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</si>
  <si>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</si>
  <si>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</si>
  <si>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</si>
  <si>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</si>
  <si>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</si>
  <si>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</si>
  <si>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</si>
  <si>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</si>
  <si>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</si>
  <si>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</si>
  <si>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</si>
  <si>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</si>
  <si>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</si>
  <si>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01内镜下辅助操作</t>
  </si>
  <si>
    <t>013314000050001</t>
  </si>
  <si>
    <t>宫颈环扎术（常规）-内镜下辅助操作（加收）</t>
  </si>
  <si>
    <t>按照原“3317”项目进行收费</t>
  </si>
  <si>
    <t>013314000060000</t>
  </si>
  <si>
    <t>宫颈环扎术（特殊）</t>
  </si>
  <si>
    <t>对宫口扩张3cm以上等特殊情况的紧急环扎治疗，达到延长孕周，维持胎儿存活目的。</t>
  </si>
  <si>
    <t>013314000060001</t>
  </si>
  <si>
    <t>宫颈环扎术（特殊）-内镜下辅助操作（加收）</t>
  </si>
  <si>
    <t>宫颈机能不全的内镜下治疗，达到延长孕周，维持胎儿存活目 的。</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</si>
  <si>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</si>
  <si>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</si>
  <si>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</si>
  <si>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</si>
  <si>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</si>
  <si>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</si>
  <si>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</si>
  <si>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</si>
  <si>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</si>
  <si>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</si>
  <si>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</si>
  <si>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</si>
  <si>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</si>
  <si>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</si>
  <si>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在宫腔内利用各种能量源对胎儿的胎盘血管交通支进行内镜下凝固治疗。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</si>
  <si>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</si>
  <si>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</si>
  <si>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</si>
  <si>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</si>
  <si>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</si>
  <si>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</si>
  <si>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经羊膜腔穿刺内镜下对羊水进行抽吸、引流、灌注、置换，达到维持胎儿生长环境稳定的目的。</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</si>
  <si>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</si>
  <si>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</si>
  <si>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</si>
  <si>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</si>
  <si>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</si>
  <si>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</si>
  <si>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</si>
  <si>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</si>
  <si>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01羊膜腔穿刺注药</t>
  </si>
  <si>
    <t>013112020040001</t>
  </si>
  <si>
    <t>羊膜腔穿刺-内镜下辅助操作（加收）</t>
  </si>
  <si>
    <t>经羊膜腔内镜下获取检测样本，用于产前诊 断。</t>
  </si>
  <si>
    <t>013112020040100</t>
  </si>
  <si>
    <t>羊膜腔穿刺-羊膜腔穿刺注药（扩展）</t>
  </si>
  <si>
    <t>经羊膜腔穿刺注药。</t>
  </si>
  <si>
    <t>所定价格涵盖定位、消毒、穿刺、注药、取样、观察等羊膜腔穿刺所有必要操作所需人力资源和基本物质资源消耗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</si>
  <si>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</si>
  <si>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</si>
  <si>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</si>
  <si>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</si>
  <si>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</si>
  <si>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</si>
  <si>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</si>
  <si>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</si>
  <si>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</si>
  <si>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</si>
  <si>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</si>
  <si>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</si>
  <si>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</si>
  <si>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</si>
  <si>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</si>
  <si>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</si>
  <si>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</si>
  <si>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</si>
  <si>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产妇于院外娩出胎儿后，在院内对产妇和新生儿进行的产后处理，并行会阴裂伤修补（限3-4度）。</t>
  </si>
  <si>
    <t>013314000070002</t>
  </si>
  <si>
    <t>院外分娩产后处置-宫颈裂伤修补（加收）</t>
  </si>
  <si>
    <t>产妇于院外娩出胎儿后，在院内对产妇和新生儿进行的产后处理，并行宫颈裂伤修补。</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</si>
  <si>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</si>
  <si>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</si>
  <si>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</si>
  <si>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</si>
  <si>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</si>
  <si>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</si>
  <si>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</si>
  <si>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</si>
  <si>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</si>
  <si>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</si>
  <si>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因孕妇要求或医学指征，通过内镜下手术终止多胎妊娠中某一或两个（及以上）胎儿的发育。</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</si>
  <si>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</si>
  <si>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</si>
  <si>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</si>
  <si>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</si>
  <si>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</si>
  <si>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</si>
  <si>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</si>
  <si>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</si>
  <si>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</si>
  <si>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</si>
  <si>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</si>
  <si>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</si>
  <si>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</si>
  <si>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</si>
  <si>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本类说明：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3.“扩展项”，指同一项目下以不同方式提供或在不同场景应用时，只扩展价格项目适用范围、不额外加价的一类子项，子项的价格按主项目执行。
4.“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
5.计价单位“胎/次”，指每胎每次。
6.涉及“复杂”“特殊”等内涵未尽的表述，除本文件已明确的情形外，医院实践中按照“特殊”“复杂”情形计费的，应以国家级技术规范、临床指南或专家共识中的明确定性为前提，下同。
7.“穿刺”为主项操作涉及的必要穿刺技术。
8.涉及“包括……”“……等”的，属于开放型表述，所指对象不仅局限于表述中列明的事项，也包括未列明的同类事项。
9.“内镜下辅助操作”，指涉及内镜下的辅助操作，包括但不限于腹腔镜、宫腔镜、胎儿镜、羊膜镜等各类内镜，统一按“内镜下辅助操作”加收，按照原“3317”项目进行收费。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</si>
</sst>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29">
    <font>
      <sz val="11"/>
      <color theme="1"/>
      <name val="宋体"/>
      <charset val="134"/>
      <scheme val="minor"/>
    </font>
    <font>
      <sz val="11"/>
      <color theme="1"/>
      <name val="宋体"/>
      <charset val="134"/>
    </font>
    <font>
      <sz val="11"/>
      <name val="宋体"/>
      <charset val="134"/>
    </font>
    <font>
      <sz val="14"/>
      <name val="宋体"/>
      <charset val="134"/>
    </font>
    <font>
      <sz val="12"/>
      <color theme="1"/>
      <name val="黑体"/>
      <charset val="134"/>
    </font>
    <font>
      <sz val="14"/>
      <color theme="1"/>
      <name val="宋体"/>
      <charset val="134"/>
    </font>
    <font>
      <sz val="24"/>
      <color theme="1"/>
      <name val="方正小标宋_GBK"/>
      <charset val="134"/>
    </font>
    <font>
      <sz val="14"/>
      <name val="黑体"/>
      <charset val="134"/>
    </font>
    <font>
      <sz val="12"/>
      <name val="仿宋"/>
      <charset val="134"/>
    </font>
    <font>
      <strike/>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vertical="center" wrapText="1"/>
    </xf>
    <xf numFmtId="176" fontId="1" fillId="0" borderId="0" xfId="0" applyNumberFormat="1"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2"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176" fontId="7" fillId="0" borderId="2" xfId="0" applyNumberFormat="1" applyFont="1" applyFill="1" applyBorder="1" applyAlignment="1">
      <alignment horizontal="center" vertical="center"/>
    </xf>
    <xf numFmtId="0" fontId="3" fillId="0" borderId="0" xfId="0" applyFont="1" applyFill="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49"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177"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176" fontId="8" fillId="0" borderId="2" xfId="0" applyNumberFormat="1" applyFont="1" applyFill="1" applyBorder="1" applyAlignment="1">
      <alignment horizontal="center" vertical="center" wrapText="1"/>
    </xf>
    <xf numFmtId="9" fontId="8" fillId="0" borderId="2" xfId="3"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9" fontId="8" fillId="0" borderId="2" xfId="3" applyFont="1" applyFill="1" applyBorder="1" applyAlignment="1">
      <alignment horizontal="left" vertical="center" wrapText="1"/>
    </xf>
    <xf numFmtId="0" fontId="8" fillId="0" borderId="2" xfId="0" applyFont="1" applyFill="1" applyBorder="1" applyAlignment="1">
      <alignment vertical="center"/>
    </xf>
    <xf numFmtId="0" fontId="8" fillId="0" borderId="5" xfId="0" applyFont="1" applyFill="1" applyBorder="1" applyAlignment="1">
      <alignment horizontal="center" vertical="center" wrapText="1"/>
    </xf>
    <xf numFmtId="9" fontId="8" fillId="0" borderId="2" xfId="3" applyNumberFormat="1" applyFont="1" applyFill="1" applyBorder="1" applyAlignment="1">
      <alignment horizontal="center" vertical="center"/>
    </xf>
    <xf numFmtId="0" fontId="8" fillId="0" borderId="2" xfId="0" applyFont="1" applyFill="1" applyBorder="1" applyAlignment="1" applyProtection="1">
      <alignment horizontal="center" vertical="center" wrapText="1"/>
      <protection locked="0"/>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0"/>
  <sheetViews>
    <sheetView tabSelected="1" zoomScale="80" zoomScaleNormal="80" topLeftCell="A2" workbookViewId="0">
      <pane ySplit="3" topLeftCell="A25" activePane="bottomLeft" state="frozen"/>
      <selection/>
      <selection pane="bottomLeft" activeCell="K32" sqref="K32:M32"/>
    </sheetView>
  </sheetViews>
  <sheetFormatPr defaultColWidth="23" defaultRowHeight="13.5"/>
  <cols>
    <col min="1" max="1" width="6.375" style="5" customWidth="1"/>
    <col min="2" max="2" width="20.7166666666667" style="5" customWidth="1"/>
    <col min="3" max="3" width="18.325" style="5" customWidth="1"/>
    <col min="4" max="4" width="28.0416666666667" style="1" customWidth="1"/>
    <col min="5" max="5" width="46" style="1" customWidth="1"/>
    <col min="6" max="6" width="12.675" style="5" customWidth="1"/>
    <col min="7" max="7" width="19.1666666666667" style="6" customWidth="1"/>
    <col min="8" max="8" width="11.7833333333333" style="6" customWidth="1"/>
    <col min="9" max="9" width="40.8333333333333" style="1" customWidth="1"/>
    <col min="10" max="10" width="9.025" style="5" customWidth="1"/>
    <col min="11" max="11" width="12.075" style="5" customWidth="1"/>
    <col min="12" max="13" width="12.075" style="7" customWidth="1"/>
    <col min="14" max="14" width="19.3" style="5" customWidth="1"/>
    <col min="15" max="15" width="6.71666666666667" style="1" customWidth="1"/>
    <col min="16" max="16" width="10.625" style="5" customWidth="1"/>
    <col min="17" max="18" width="23" style="5" customWidth="1"/>
    <col min="19" max="16373" width="23" style="1" customWidth="1"/>
    <col min="16374" max="16382" width="23" style="1"/>
    <col min="16384" max="16384" width="23" style="1"/>
  </cols>
  <sheetData>
    <row r="1" s="1" customFormat="1" ht="33" customHeight="1" spans="1:18">
      <c r="A1" s="8" t="s">
        <v>0</v>
      </c>
      <c r="B1" s="8"/>
      <c r="C1" s="5"/>
      <c r="F1" s="5"/>
      <c r="G1" s="6"/>
      <c r="H1" s="6"/>
      <c r="J1" s="5"/>
      <c r="K1" s="5"/>
      <c r="L1" s="7"/>
      <c r="M1" s="7"/>
      <c r="N1" s="9"/>
      <c r="P1" s="5"/>
      <c r="Q1" s="5"/>
      <c r="R1" s="5"/>
    </row>
    <row r="2" s="2" customFormat="1" ht="61" customHeight="1" spans="1:18">
      <c r="A2" s="10" t="s">
        <v>1</v>
      </c>
      <c r="B2" s="10"/>
      <c r="C2" s="10"/>
      <c r="D2" s="10"/>
      <c r="E2" s="10"/>
      <c r="F2" s="10"/>
      <c r="G2" s="10"/>
      <c r="H2" s="10"/>
      <c r="I2" s="10"/>
      <c r="J2" s="10"/>
      <c r="K2" s="10"/>
      <c r="L2" s="10"/>
      <c r="M2" s="10"/>
      <c r="N2" s="10"/>
      <c r="P2" s="11"/>
      <c r="Q2" s="11"/>
      <c r="R2" s="11"/>
    </row>
    <row r="3" s="3" customFormat="1" ht="38" customHeight="1" spans="1:18">
      <c r="A3" s="12" t="s">
        <v>2</v>
      </c>
      <c r="B3" s="12" t="s">
        <v>3</v>
      </c>
      <c r="C3" s="13" t="s">
        <v>4</v>
      </c>
      <c r="D3" s="12" t="s">
        <v>5</v>
      </c>
      <c r="E3" s="12" t="s">
        <v>6</v>
      </c>
      <c r="F3" s="12" t="s">
        <v>7</v>
      </c>
      <c r="G3" s="12" t="s">
        <v>8</v>
      </c>
      <c r="H3" s="12" t="s">
        <v>9</v>
      </c>
      <c r="I3" s="12" t="s">
        <v>10</v>
      </c>
      <c r="J3" s="12" t="s">
        <v>11</v>
      </c>
      <c r="K3" s="14" t="s">
        <v>12</v>
      </c>
      <c r="L3" s="15"/>
      <c r="M3" s="15"/>
      <c r="N3" s="14" t="s">
        <v>13</v>
      </c>
      <c r="P3" s="16"/>
      <c r="Q3" s="16"/>
      <c r="R3" s="16"/>
    </row>
    <row r="4" s="4" customFormat="1" ht="38" customHeight="1" spans="1:18">
      <c r="A4" s="17"/>
      <c r="B4" s="17"/>
      <c r="C4" s="18"/>
      <c r="D4" s="17"/>
      <c r="E4" s="17"/>
      <c r="F4" s="17"/>
      <c r="G4" s="17"/>
      <c r="H4" s="17"/>
      <c r="I4" s="17"/>
      <c r="J4" s="17"/>
      <c r="K4" s="19" t="s">
        <v>14</v>
      </c>
      <c r="L4" s="20" t="s">
        <v>15</v>
      </c>
      <c r="M4" s="20" t="s">
        <v>16</v>
      </c>
      <c r="N4" s="14"/>
    </row>
    <row r="5" s="3" customFormat="1" ht="95" customHeight="1" spans="1:18">
      <c r="A5" s="21">
        <v>1</v>
      </c>
      <c r="B5" s="40" t="s">
        <v>17</v>
      </c>
      <c r="C5" s="21" t="s">
        <v>18</v>
      </c>
      <c r="D5" s="22" t="s">
        <v>19</v>
      </c>
      <c r="E5" s="22" t="s">
        <v>20</v>
      </c>
      <c r="F5" s="21" t="s">
        <v>21</v>
      </c>
      <c r="G5" s="23"/>
      <c r="H5" s="23"/>
      <c r="I5" s="23" t="s">
        <v>22</v>
      </c>
      <c r="J5" s="21" t="s">
        <v>23</v>
      </c>
      <c r="K5" s="21">
        <v>12</v>
      </c>
      <c r="L5" s="24">
        <v>10.8</v>
      </c>
      <c r="M5" s="24">
        <v>9.7</v>
      </c>
      <c r="N5" s="25"/>
      <c r="P5" s="16"/>
      <c r="Q5" s="16">
        <f>ROUND(L5,1)</f>
        <v>10.8</v>
      </c>
      <c r="R5" s="16">
        <f>ROUND(M5,1)</f>
        <v>9.7</v>
      </c>
    </row>
    <row r="6" s="3" customFormat="1" ht="74" customHeight="1" spans="1:18">
      <c r="A6" s="21">
        <v>2</v>
      </c>
      <c r="B6" s="40" t="s">
        <v>24</v>
      </c>
      <c r="C6" s="21" t="s">
        <v>25</v>
      </c>
      <c r="D6" s="22" t="s">
        <v>26</v>
      </c>
      <c r="E6" s="22" t="s">
        <v>27</v>
      </c>
      <c r="F6" s="21" t="s">
        <v>28</v>
      </c>
      <c r="G6" s="23"/>
      <c r="H6" s="23"/>
      <c r="I6" s="23" t="s">
        <v>29</v>
      </c>
      <c r="J6" s="21" t="s">
        <v>30</v>
      </c>
      <c r="K6" s="21">
        <v>16</v>
      </c>
      <c r="L6" s="24">
        <v>14.4</v>
      </c>
      <c r="M6" s="26">
        <v>13</v>
      </c>
      <c r="N6" s="25"/>
      <c r="P6" s="16"/>
      <c r="Q6" s="16">
        <f>ROUND(L6,1)</f>
        <v>14.4</v>
      </c>
      <c r="R6" s="16">
        <f>ROUND(M6,1)</f>
        <v>13</v>
      </c>
    </row>
    <row r="7" s="3" customFormat="1" ht="74" customHeight="1" spans="1:18">
      <c r="A7" s="21">
        <v>3</v>
      </c>
      <c r="B7" s="40" t="s">
        <v>31</v>
      </c>
      <c r="C7" s="21" t="s">
        <v>32</v>
      </c>
      <c r="D7" s="22" t="s">
        <v>33</v>
      </c>
      <c r="E7" s="22" t="s">
        <v>27</v>
      </c>
      <c r="F7" s="21" t="s">
        <v>34</v>
      </c>
      <c r="G7" s="23"/>
      <c r="H7" s="23"/>
      <c r="I7" s="23"/>
      <c r="J7" s="21" t="s">
        <v>30</v>
      </c>
      <c r="K7" s="21">
        <v>36</v>
      </c>
      <c r="L7" s="26">
        <v>32</v>
      </c>
      <c r="M7" s="26">
        <v>29</v>
      </c>
      <c r="N7" s="25"/>
      <c r="P7" s="16"/>
      <c r="Q7" s="16">
        <f>ROUND(L7,0)</f>
        <v>32</v>
      </c>
      <c r="R7" s="16">
        <f>ROUND(M7,0)</f>
        <v>29</v>
      </c>
    </row>
    <row r="8" s="3" customFormat="1" ht="65" customHeight="1" spans="1:18">
      <c r="A8" s="21">
        <v>4</v>
      </c>
      <c r="B8" s="40" t="s">
        <v>35</v>
      </c>
      <c r="C8" s="21" t="s">
        <v>36</v>
      </c>
      <c r="D8" s="22" t="s">
        <v>37</v>
      </c>
      <c r="E8" s="22" t="s">
        <v>38</v>
      </c>
      <c r="F8" s="21" t="s">
        <v>34</v>
      </c>
      <c r="G8" s="23"/>
      <c r="H8" s="23"/>
      <c r="I8" s="23" t="s">
        <v>39</v>
      </c>
      <c r="J8" s="21" t="s">
        <v>23</v>
      </c>
      <c r="K8" s="21">
        <v>106</v>
      </c>
      <c r="L8" s="26">
        <v>95</v>
      </c>
      <c r="M8" s="26">
        <v>86</v>
      </c>
      <c r="N8" s="27"/>
      <c r="P8" s="16"/>
      <c r="Q8" s="16">
        <f t="shared" ref="Q8:Q20" si="0">ROUND(L8,0)</f>
        <v>95</v>
      </c>
      <c r="R8" s="16">
        <f t="shared" ref="R8:R20" si="1">ROUND(M8,0)</f>
        <v>86</v>
      </c>
    </row>
    <row r="9" s="3" customFormat="1" ht="93" customHeight="1" spans="1:18">
      <c r="A9" s="21">
        <v>5</v>
      </c>
      <c r="B9" s="40" t="s">
        <v>40</v>
      </c>
      <c r="C9" s="21" t="s">
        <v>41</v>
      </c>
      <c r="D9" s="22" t="s">
        <v>42</v>
      </c>
      <c r="E9" s="22" t="s">
        <v>43</v>
      </c>
      <c r="F9" s="21" t="s">
        <v>21</v>
      </c>
      <c r="G9" s="23"/>
      <c r="H9" s="23"/>
      <c r="I9" s="23" t="s">
        <v>44</v>
      </c>
      <c r="J9" s="21" t="s">
        <v>23</v>
      </c>
      <c r="K9" s="21">
        <v>208</v>
      </c>
      <c r="L9" s="26">
        <v>187</v>
      </c>
      <c r="M9" s="26">
        <v>168</v>
      </c>
      <c r="N9" s="27"/>
      <c r="P9" s="16"/>
      <c r="Q9" s="16">
        <f t="shared" si="0"/>
        <v>187</v>
      </c>
      <c r="R9" s="16">
        <f t="shared" si="1"/>
        <v>168</v>
      </c>
    </row>
    <row r="10" s="3" customFormat="1" ht="138" customHeight="1" spans="1:18">
      <c r="A10" s="28">
        <v>6</v>
      </c>
      <c r="B10" s="40" t="s">
        <v>45</v>
      </c>
      <c r="C10" s="21" t="s">
        <v>46</v>
      </c>
      <c r="D10" s="22" t="s">
        <v>47</v>
      </c>
      <c r="E10" s="22" t="s">
        <v>48</v>
      </c>
      <c r="F10" s="21" t="s">
        <v>28</v>
      </c>
      <c r="G10" s="23" t="s">
        <v>49</v>
      </c>
      <c r="H10" s="29"/>
      <c r="I10" s="23"/>
      <c r="J10" s="21" t="s">
        <v>23</v>
      </c>
      <c r="K10" s="21">
        <v>786</v>
      </c>
      <c r="L10" s="26">
        <v>707</v>
      </c>
      <c r="M10" s="26">
        <v>637</v>
      </c>
      <c r="N10" s="25"/>
      <c r="P10" s="16"/>
      <c r="Q10" s="16">
        <f t="shared" si="0"/>
        <v>707</v>
      </c>
      <c r="R10" s="16">
        <f t="shared" si="1"/>
        <v>637</v>
      </c>
    </row>
    <row r="11" s="3" customFormat="1" ht="72" customHeight="1" spans="1:18">
      <c r="A11" s="30"/>
      <c r="B11" s="40" t="s">
        <v>50</v>
      </c>
      <c r="C11" s="21" t="s">
        <v>51</v>
      </c>
      <c r="D11" s="22" t="s">
        <v>52</v>
      </c>
      <c r="E11" s="22"/>
      <c r="F11" s="21" t="s">
        <v>28</v>
      </c>
      <c r="G11" s="23"/>
      <c r="H11" s="23"/>
      <c r="I11" s="23"/>
      <c r="J11" s="21" t="s">
        <v>23</v>
      </c>
      <c r="K11" s="21">
        <v>400</v>
      </c>
      <c r="L11" s="26">
        <v>360</v>
      </c>
      <c r="M11" s="26">
        <v>324</v>
      </c>
      <c r="N11" s="25"/>
      <c r="P11" s="16"/>
      <c r="Q11" s="16">
        <f t="shared" si="0"/>
        <v>360</v>
      </c>
      <c r="R11" s="16">
        <f t="shared" si="1"/>
        <v>324</v>
      </c>
    </row>
    <row r="12" s="3" customFormat="1" ht="72" customHeight="1" spans="1:18">
      <c r="A12" s="31"/>
      <c r="B12" s="40" t="s">
        <v>53</v>
      </c>
      <c r="C12" s="21" t="s">
        <v>54</v>
      </c>
      <c r="D12" s="22" t="s">
        <v>55</v>
      </c>
      <c r="E12" s="22"/>
      <c r="F12" s="21" t="s">
        <v>28</v>
      </c>
      <c r="G12" s="23"/>
      <c r="H12" s="23"/>
      <c r="I12" s="23"/>
      <c r="J12" s="21" t="s">
        <v>23</v>
      </c>
      <c r="K12" s="21">
        <v>166</v>
      </c>
      <c r="L12" s="26">
        <v>149</v>
      </c>
      <c r="M12" s="26">
        <v>134</v>
      </c>
      <c r="N12" s="25"/>
      <c r="P12" s="16"/>
      <c r="Q12" s="16">
        <f t="shared" si="0"/>
        <v>149</v>
      </c>
      <c r="R12" s="16">
        <f t="shared" si="1"/>
        <v>134</v>
      </c>
    </row>
    <row r="13" s="3" customFormat="1" ht="130" customHeight="1" spans="1:18">
      <c r="A13" s="28">
        <v>7</v>
      </c>
      <c r="B13" s="40" t="s">
        <v>56</v>
      </c>
      <c r="C13" s="21" t="s">
        <v>57</v>
      </c>
      <c r="D13" s="22" t="s">
        <v>58</v>
      </c>
      <c r="E13" s="22" t="s">
        <v>59</v>
      </c>
      <c r="F13" s="21" t="s">
        <v>28</v>
      </c>
      <c r="G13" s="23" t="s">
        <v>49</v>
      </c>
      <c r="H13" s="23"/>
      <c r="I13" s="23" t="s">
        <v>60</v>
      </c>
      <c r="J13" s="21" t="s">
        <v>23</v>
      </c>
      <c r="K13" s="21">
        <v>1200</v>
      </c>
      <c r="L13" s="26">
        <v>1080</v>
      </c>
      <c r="M13" s="26">
        <v>972</v>
      </c>
      <c r="N13" s="27"/>
      <c r="P13" s="16"/>
      <c r="Q13" s="16">
        <f t="shared" si="0"/>
        <v>1080</v>
      </c>
      <c r="R13" s="16">
        <f t="shared" si="1"/>
        <v>972</v>
      </c>
    </row>
    <row r="14" s="3" customFormat="1" ht="89" customHeight="1" spans="1:18">
      <c r="A14" s="30"/>
      <c r="B14" s="40" t="s">
        <v>61</v>
      </c>
      <c r="C14" s="21" t="s">
        <v>62</v>
      </c>
      <c r="D14" s="22" t="s">
        <v>63</v>
      </c>
      <c r="E14" s="22"/>
      <c r="F14" s="21" t="s">
        <v>28</v>
      </c>
      <c r="G14" s="23"/>
      <c r="H14" s="23"/>
      <c r="I14" s="23"/>
      <c r="J14" s="21" t="s">
        <v>23</v>
      </c>
      <c r="K14" s="21">
        <v>400</v>
      </c>
      <c r="L14" s="26">
        <v>360</v>
      </c>
      <c r="M14" s="26">
        <v>324</v>
      </c>
      <c r="N14" s="25"/>
      <c r="P14" s="16"/>
      <c r="Q14" s="16">
        <f t="shared" si="0"/>
        <v>360</v>
      </c>
      <c r="R14" s="16">
        <f t="shared" si="1"/>
        <v>324</v>
      </c>
    </row>
    <row r="15" s="3" customFormat="1" ht="67" customHeight="1" spans="1:18">
      <c r="A15" s="31"/>
      <c r="B15" s="40" t="s">
        <v>64</v>
      </c>
      <c r="C15" s="21" t="s">
        <v>65</v>
      </c>
      <c r="D15" s="22" t="s">
        <v>66</v>
      </c>
      <c r="E15" s="22"/>
      <c r="F15" s="21" t="s">
        <v>28</v>
      </c>
      <c r="G15" s="23"/>
      <c r="H15" s="23"/>
      <c r="I15" s="23"/>
      <c r="J15" s="21" t="s">
        <v>23</v>
      </c>
      <c r="K15" s="21">
        <v>166</v>
      </c>
      <c r="L15" s="26">
        <v>149</v>
      </c>
      <c r="M15" s="26">
        <v>134</v>
      </c>
      <c r="N15" s="25"/>
      <c r="P15" s="16"/>
      <c r="Q15" s="16">
        <f t="shared" si="0"/>
        <v>149</v>
      </c>
      <c r="R15" s="16">
        <f t="shared" si="1"/>
        <v>134</v>
      </c>
    </row>
    <row r="16" s="3" customFormat="1" ht="80" customHeight="1" spans="1:18">
      <c r="A16" s="28">
        <v>8</v>
      </c>
      <c r="B16" s="40" t="s">
        <v>67</v>
      </c>
      <c r="C16" s="21" t="s">
        <v>68</v>
      </c>
      <c r="D16" s="22" t="s">
        <v>69</v>
      </c>
      <c r="E16" s="22" t="s">
        <v>70</v>
      </c>
      <c r="F16" s="25" t="s">
        <v>28</v>
      </c>
      <c r="G16" s="23" t="s">
        <v>71</v>
      </c>
      <c r="H16" s="23"/>
      <c r="I16" s="23"/>
      <c r="J16" s="21" t="s">
        <v>23</v>
      </c>
      <c r="K16" s="21">
        <v>1088</v>
      </c>
      <c r="L16" s="26">
        <v>979</v>
      </c>
      <c r="M16" s="26">
        <v>881</v>
      </c>
      <c r="N16" s="25"/>
      <c r="P16" s="16"/>
      <c r="Q16" s="16">
        <f t="shared" si="0"/>
        <v>979</v>
      </c>
      <c r="R16" s="16">
        <f t="shared" si="1"/>
        <v>881</v>
      </c>
    </row>
    <row r="17" s="3" customFormat="1" ht="67" customHeight="1" spans="1:18">
      <c r="A17" s="31"/>
      <c r="B17" s="40" t="s">
        <v>72</v>
      </c>
      <c r="C17" s="21" t="s">
        <v>73</v>
      </c>
      <c r="D17" s="22" t="s">
        <v>74</v>
      </c>
      <c r="E17" s="22"/>
      <c r="F17" s="25" t="s">
        <v>28</v>
      </c>
      <c r="G17" s="23"/>
      <c r="H17" s="23"/>
      <c r="I17" s="23"/>
      <c r="J17" s="21" t="s">
        <v>30</v>
      </c>
      <c r="K17" s="21">
        <v>320</v>
      </c>
      <c r="L17" s="26">
        <v>288</v>
      </c>
      <c r="M17" s="26">
        <v>259</v>
      </c>
      <c r="N17" s="25"/>
      <c r="P17" s="16"/>
      <c r="Q17" s="16">
        <f t="shared" si="0"/>
        <v>288</v>
      </c>
      <c r="R17" s="16">
        <f t="shared" si="1"/>
        <v>259</v>
      </c>
    </row>
    <row r="18" s="3" customFormat="1" ht="91" customHeight="1" spans="1:18">
      <c r="A18" s="28">
        <v>9</v>
      </c>
      <c r="B18" s="40" t="s">
        <v>75</v>
      </c>
      <c r="C18" s="21" t="s">
        <v>76</v>
      </c>
      <c r="D18" s="22" t="s">
        <v>77</v>
      </c>
      <c r="E18" s="22" t="s">
        <v>78</v>
      </c>
      <c r="F18" s="21" t="s">
        <v>28</v>
      </c>
      <c r="G18" s="23" t="s">
        <v>71</v>
      </c>
      <c r="H18" s="23"/>
      <c r="I18" s="23" t="s">
        <v>79</v>
      </c>
      <c r="J18" s="21" t="s">
        <v>23</v>
      </c>
      <c r="K18" s="21">
        <v>1440</v>
      </c>
      <c r="L18" s="26">
        <v>1296</v>
      </c>
      <c r="M18" s="26">
        <v>1166</v>
      </c>
      <c r="N18" s="25"/>
      <c r="P18" s="16"/>
      <c r="Q18" s="16">
        <f t="shared" si="0"/>
        <v>1296</v>
      </c>
      <c r="R18" s="16">
        <f t="shared" si="1"/>
        <v>1166</v>
      </c>
    </row>
    <row r="19" s="3" customFormat="1" ht="94" customHeight="1" spans="1:18">
      <c r="A19" s="31"/>
      <c r="B19" s="40" t="s">
        <v>80</v>
      </c>
      <c r="C19" s="21" t="s">
        <v>81</v>
      </c>
      <c r="D19" s="22" t="s">
        <v>82</v>
      </c>
      <c r="E19" s="23"/>
      <c r="F19" s="21" t="s">
        <v>28</v>
      </c>
      <c r="G19" s="23"/>
      <c r="H19" s="23"/>
      <c r="I19" s="23"/>
      <c r="J19" s="21" t="s">
        <v>30</v>
      </c>
      <c r="K19" s="21">
        <v>339</v>
      </c>
      <c r="L19" s="26">
        <v>305</v>
      </c>
      <c r="M19" s="26">
        <v>275</v>
      </c>
      <c r="N19" s="25"/>
      <c r="P19" s="16"/>
      <c r="Q19" s="16">
        <f t="shared" si="0"/>
        <v>305</v>
      </c>
      <c r="R19" s="16">
        <f t="shared" si="1"/>
        <v>275</v>
      </c>
    </row>
    <row r="20" s="3" customFormat="1" ht="111" customHeight="1" spans="1:18">
      <c r="A20" s="21">
        <v>10</v>
      </c>
      <c r="B20" s="40" t="s">
        <v>83</v>
      </c>
      <c r="C20" s="21" t="s">
        <v>84</v>
      </c>
      <c r="D20" s="22" t="s">
        <v>85</v>
      </c>
      <c r="E20" s="23" t="s">
        <v>86</v>
      </c>
      <c r="F20" s="21" t="s">
        <v>87</v>
      </c>
      <c r="G20" s="23"/>
      <c r="H20" s="23"/>
      <c r="I20" s="23" t="s">
        <v>88</v>
      </c>
      <c r="J20" s="21" t="s">
        <v>89</v>
      </c>
      <c r="K20" s="21">
        <v>542</v>
      </c>
      <c r="L20" s="26">
        <v>488</v>
      </c>
      <c r="M20" s="26">
        <v>439</v>
      </c>
      <c r="N20" s="32" t="s">
        <v>90</v>
      </c>
      <c r="P20" s="16"/>
      <c r="Q20" s="16">
        <f t="shared" si="0"/>
        <v>488</v>
      </c>
      <c r="R20" s="16">
        <f t="shared" si="1"/>
        <v>439</v>
      </c>
    </row>
    <row r="21" s="3" customFormat="1" ht="80" customHeight="1" spans="1:18">
      <c r="A21" s="21">
        <v>11</v>
      </c>
      <c r="B21" s="40" t="s">
        <v>91</v>
      </c>
      <c r="C21" s="21" t="s">
        <v>92</v>
      </c>
      <c r="D21" s="22" t="s">
        <v>93</v>
      </c>
      <c r="E21" s="22" t="s">
        <v>94</v>
      </c>
      <c r="F21" s="21" t="s">
        <v>21</v>
      </c>
      <c r="G21" s="23"/>
      <c r="H21" s="23"/>
      <c r="I21" s="23"/>
      <c r="J21" s="21" t="s">
        <v>30</v>
      </c>
      <c r="K21" s="21"/>
      <c r="L21" s="21"/>
      <c r="M21" s="33"/>
      <c r="N21" s="21" t="s">
        <v>95</v>
      </c>
      <c r="P21" s="16"/>
      <c r="Q21" s="16"/>
      <c r="R21" s="16"/>
    </row>
    <row r="22" s="3" customFormat="1" ht="56" customHeight="1" spans="1:18">
      <c r="A22" s="21">
        <v>12</v>
      </c>
      <c r="B22" s="40" t="s">
        <v>96</v>
      </c>
      <c r="C22" s="21" t="s">
        <v>97</v>
      </c>
      <c r="D22" s="22" t="s">
        <v>98</v>
      </c>
      <c r="E22" s="22" t="s">
        <v>99</v>
      </c>
      <c r="F22" s="21" t="s">
        <v>21</v>
      </c>
      <c r="G22" s="23"/>
      <c r="H22" s="23"/>
      <c r="I22" s="23"/>
      <c r="J22" s="21" t="s">
        <v>30</v>
      </c>
      <c r="K22" s="21"/>
      <c r="L22" s="21"/>
      <c r="M22" s="33"/>
      <c r="N22" s="21" t="s">
        <v>95</v>
      </c>
      <c r="P22" s="16"/>
      <c r="Q22" s="16"/>
      <c r="R22" s="16"/>
    </row>
    <row r="23" s="3" customFormat="1" ht="56" customHeight="1" spans="1:18">
      <c r="A23" s="21">
        <v>13</v>
      </c>
      <c r="B23" s="40" t="s">
        <v>100</v>
      </c>
      <c r="C23" s="21" t="s">
        <v>101</v>
      </c>
      <c r="D23" s="22" t="s">
        <v>102</v>
      </c>
      <c r="E23" s="22" t="s">
        <v>103</v>
      </c>
      <c r="F23" s="21" t="s">
        <v>21</v>
      </c>
      <c r="G23" s="23"/>
      <c r="H23" s="23"/>
      <c r="I23" s="23"/>
      <c r="J23" s="21" t="s">
        <v>23</v>
      </c>
      <c r="K23" s="26">
        <v>126</v>
      </c>
      <c r="L23" s="26">
        <v>113</v>
      </c>
      <c r="M23" s="26">
        <v>102</v>
      </c>
      <c r="N23" s="25"/>
      <c r="P23" s="16"/>
      <c r="Q23" s="16">
        <f t="shared" ref="P23:R23" si="2">ROUND(L23,0)</f>
        <v>113</v>
      </c>
      <c r="R23" s="16">
        <f t="shared" si="2"/>
        <v>102</v>
      </c>
    </row>
    <row r="24" s="3" customFormat="1" ht="56" customHeight="1" spans="1:18">
      <c r="A24" s="28">
        <v>14</v>
      </c>
      <c r="B24" s="40" t="s">
        <v>104</v>
      </c>
      <c r="C24" s="21" t="s">
        <v>105</v>
      </c>
      <c r="D24" s="22" t="s">
        <v>106</v>
      </c>
      <c r="E24" s="22" t="s">
        <v>107</v>
      </c>
      <c r="F24" s="21" t="s">
        <v>21</v>
      </c>
      <c r="G24" s="23" t="s">
        <v>108</v>
      </c>
      <c r="H24" s="23"/>
      <c r="I24" s="23"/>
      <c r="J24" s="21" t="s">
        <v>23</v>
      </c>
      <c r="K24" s="21">
        <v>400</v>
      </c>
      <c r="L24" s="26">
        <v>360</v>
      </c>
      <c r="M24" s="26">
        <v>324</v>
      </c>
      <c r="N24" s="25"/>
      <c r="P24" s="16"/>
      <c r="Q24" s="16">
        <f t="shared" ref="P24:R24" si="3">ROUND(L24,0)</f>
        <v>360</v>
      </c>
      <c r="R24" s="16">
        <f t="shared" si="3"/>
        <v>324</v>
      </c>
    </row>
    <row r="25" s="3" customFormat="1" ht="56" customHeight="1" spans="1:18">
      <c r="A25" s="31"/>
      <c r="B25" s="40" t="s">
        <v>109</v>
      </c>
      <c r="C25" s="21" t="s">
        <v>110</v>
      </c>
      <c r="D25" s="22"/>
      <c r="E25" s="22"/>
      <c r="F25" s="21" t="s">
        <v>21</v>
      </c>
      <c r="G25" s="23"/>
      <c r="H25" s="23"/>
      <c r="I25" s="23"/>
      <c r="J25" s="21" t="s">
        <v>30</v>
      </c>
      <c r="K25" s="21"/>
      <c r="L25" s="21"/>
      <c r="M25" s="33"/>
      <c r="N25" s="21" t="s">
        <v>111</v>
      </c>
      <c r="P25" s="16"/>
      <c r="Q25" s="16"/>
      <c r="R25" s="16"/>
    </row>
    <row r="26" s="3" customFormat="1" ht="50" customHeight="1" spans="1:18">
      <c r="A26" s="28">
        <v>15</v>
      </c>
      <c r="B26" s="40" t="s">
        <v>112</v>
      </c>
      <c r="C26" s="21" t="s">
        <v>113</v>
      </c>
      <c r="D26" s="22" t="s">
        <v>114</v>
      </c>
      <c r="E26" s="22" t="s">
        <v>107</v>
      </c>
      <c r="F26" s="21" t="s">
        <v>21</v>
      </c>
      <c r="G26" s="23" t="s">
        <v>108</v>
      </c>
      <c r="H26" s="23"/>
      <c r="I26" s="23"/>
      <c r="J26" s="21" t="s">
        <v>30</v>
      </c>
      <c r="K26" s="26">
        <v>665</v>
      </c>
      <c r="L26" s="26">
        <v>599</v>
      </c>
      <c r="M26" s="26">
        <v>539</v>
      </c>
      <c r="N26" s="25"/>
      <c r="P26" s="16"/>
      <c r="Q26" s="16">
        <f t="shared" ref="P26:R26" si="4">ROUND(L26,0)</f>
        <v>599</v>
      </c>
      <c r="R26" s="16">
        <f t="shared" si="4"/>
        <v>539</v>
      </c>
    </row>
    <row r="27" s="3" customFormat="1" ht="50" customHeight="1" spans="1:18">
      <c r="A27" s="31"/>
      <c r="B27" s="40" t="s">
        <v>115</v>
      </c>
      <c r="C27" s="21" t="s">
        <v>116</v>
      </c>
      <c r="D27" s="22" t="s">
        <v>117</v>
      </c>
      <c r="E27" s="22"/>
      <c r="F27" s="21" t="s">
        <v>21</v>
      </c>
      <c r="G27" s="23"/>
      <c r="H27" s="23"/>
      <c r="I27" s="23"/>
      <c r="J27" s="21" t="s">
        <v>30</v>
      </c>
      <c r="K27" s="21"/>
      <c r="L27" s="21"/>
      <c r="M27" s="33"/>
      <c r="N27" s="21" t="s">
        <v>111</v>
      </c>
      <c r="P27" s="16"/>
      <c r="Q27" s="16"/>
      <c r="R27" s="16"/>
    </row>
    <row r="28" s="3" customFormat="1" ht="63" customHeight="1" spans="1:18">
      <c r="A28" s="21">
        <v>16</v>
      </c>
      <c r="B28" s="40" t="s">
        <v>118</v>
      </c>
      <c r="C28" s="21" t="s">
        <v>119</v>
      </c>
      <c r="D28" s="22" t="s">
        <v>120</v>
      </c>
      <c r="E28" s="22" t="s">
        <v>121</v>
      </c>
      <c r="F28" s="21" t="s">
        <v>28</v>
      </c>
      <c r="G28" s="23"/>
      <c r="H28" s="23"/>
      <c r="I28" s="23"/>
      <c r="J28" s="21" t="s">
        <v>30</v>
      </c>
      <c r="K28" s="21">
        <v>1416</v>
      </c>
      <c r="L28" s="26">
        <v>1274</v>
      </c>
      <c r="M28" s="26">
        <v>1147</v>
      </c>
      <c r="N28" s="25"/>
      <c r="P28" s="16"/>
      <c r="Q28" s="16">
        <f t="shared" ref="P28:R28" si="5">ROUND(L28,0)</f>
        <v>1274</v>
      </c>
      <c r="R28" s="16">
        <f t="shared" si="5"/>
        <v>1147</v>
      </c>
    </row>
    <row r="29" s="3" customFormat="1" ht="52" customHeight="1" spans="1:18">
      <c r="A29" s="21">
        <v>17</v>
      </c>
      <c r="B29" s="40" t="s">
        <v>122</v>
      </c>
      <c r="C29" s="21" t="s">
        <v>123</v>
      </c>
      <c r="D29" s="22" t="s">
        <v>124</v>
      </c>
      <c r="E29" s="22" t="s">
        <v>125</v>
      </c>
      <c r="F29" s="21" t="s">
        <v>28</v>
      </c>
      <c r="G29" s="23"/>
      <c r="H29" s="23"/>
      <c r="I29" s="23"/>
      <c r="J29" s="21" t="s">
        <v>30</v>
      </c>
      <c r="K29" s="21">
        <v>1200</v>
      </c>
      <c r="L29" s="26">
        <v>1080</v>
      </c>
      <c r="M29" s="26">
        <v>972</v>
      </c>
      <c r="N29" s="25"/>
      <c r="P29" s="16"/>
      <c r="Q29" s="16">
        <f t="shared" ref="P29:R29" si="6">ROUND(L29,0)</f>
        <v>1080</v>
      </c>
      <c r="R29" s="16">
        <f t="shared" si="6"/>
        <v>972</v>
      </c>
    </row>
    <row r="30" s="3" customFormat="1" ht="61" customHeight="1" spans="1:18">
      <c r="A30" s="28">
        <v>18</v>
      </c>
      <c r="B30" s="40" t="s">
        <v>126</v>
      </c>
      <c r="C30" s="21" t="s">
        <v>127</v>
      </c>
      <c r="D30" s="22" t="s">
        <v>128</v>
      </c>
      <c r="E30" s="22" t="s">
        <v>129</v>
      </c>
      <c r="F30" s="21" t="s">
        <v>28</v>
      </c>
      <c r="G30" s="23" t="s">
        <v>108</v>
      </c>
      <c r="H30" s="23"/>
      <c r="I30" s="23"/>
      <c r="J30" s="21" t="s">
        <v>30</v>
      </c>
      <c r="K30" s="26">
        <v>1640</v>
      </c>
      <c r="L30" s="26">
        <v>1476</v>
      </c>
      <c r="M30" s="26">
        <v>1328</v>
      </c>
      <c r="N30" s="25"/>
      <c r="P30" s="16"/>
      <c r="Q30" s="16">
        <f t="shared" ref="P30:R30" si="7">ROUND(L30,0)</f>
        <v>1476</v>
      </c>
      <c r="R30" s="16">
        <f t="shared" si="7"/>
        <v>1328</v>
      </c>
    </row>
    <row r="31" s="3" customFormat="1" ht="58" customHeight="1" spans="1:18">
      <c r="A31" s="31"/>
      <c r="B31" s="40" t="s">
        <v>130</v>
      </c>
      <c r="C31" s="21" t="s">
        <v>131</v>
      </c>
      <c r="D31" s="22" t="s">
        <v>132</v>
      </c>
      <c r="E31" s="22"/>
      <c r="F31" s="21" t="s">
        <v>28</v>
      </c>
      <c r="G31" s="23"/>
      <c r="H31" s="23"/>
      <c r="I31" s="23"/>
      <c r="J31" s="21" t="s">
        <v>30</v>
      </c>
      <c r="K31" s="21"/>
      <c r="L31" s="21"/>
      <c r="M31" s="33"/>
      <c r="N31" s="21" t="s">
        <v>111</v>
      </c>
      <c r="P31" s="16"/>
      <c r="Q31" s="16"/>
      <c r="R31" s="16"/>
    </row>
    <row r="32" s="3" customFormat="1" ht="66" customHeight="1" spans="1:18">
      <c r="A32" s="28">
        <v>19</v>
      </c>
      <c r="B32" s="40" t="s">
        <v>133</v>
      </c>
      <c r="C32" s="21" t="s">
        <v>134</v>
      </c>
      <c r="D32" s="22" t="s">
        <v>135</v>
      </c>
      <c r="E32" s="22" t="s">
        <v>136</v>
      </c>
      <c r="F32" s="21" t="s">
        <v>21</v>
      </c>
      <c r="G32" s="23" t="s">
        <v>108</v>
      </c>
      <c r="H32" s="23"/>
      <c r="I32" s="23"/>
      <c r="J32" s="21" t="s">
        <v>30</v>
      </c>
      <c r="K32" s="21">
        <v>400</v>
      </c>
      <c r="L32" s="26">
        <v>360</v>
      </c>
      <c r="M32" s="26">
        <v>324</v>
      </c>
      <c r="N32" s="25"/>
      <c r="P32" s="16"/>
      <c r="Q32" s="16">
        <f t="shared" ref="P32:R32" si="8">ROUND(L32,0)</f>
        <v>360</v>
      </c>
      <c r="R32" s="16">
        <f t="shared" si="8"/>
        <v>324</v>
      </c>
    </row>
    <row r="33" s="3" customFormat="1" ht="57" customHeight="1" spans="1:18">
      <c r="A33" s="31"/>
      <c r="B33" s="40" t="s">
        <v>137</v>
      </c>
      <c r="C33" s="21" t="s">
        <v>138</v>
      </c>
      <c r="D33" s="22" t="s">
        <v>139</v>
      </c>
      <c r="E33" s="22"/>
      <c r="F33" s="21" t="s">
        <v>21</v>
      </c>
      <c r="G33" s="23"/>
      <c r="H33" s="23"/>
      <c r="I33" s="23"/>
      <c r="J33" s="21" t="s">
        <v>30</v>
      </c>
      <c r="K33" s="34"/>
      <c r="L33" s="34"/>
      <c r="M33" s="34"/>
      <c r="N33" s="21" t="s">
        <v>111</v>
      </c>
      <c r="P33" s="16"/>
      <c r="Q33" s="16"/>
      <c r="R33" s="16"/>
    </row>
    <row r="34" s="3" customFormat="1" ht="62" customHeight="1" spans="1:18">
      <c r="A34" s="21">
        <v>20</v>
      </c>
      <c r="B34" s="40" t="s">
        <v>140</v>
      </c>
      <c r="C34" s="21" t="s">
        <v>141</v>
      </c>
      <c r="D34" s="22" t="s">
        <v>142</v>
      </c>
      <c r="E34" s="22" t="s">
        <v>143</v>
      </c>
      <c r="F34" s="21" t="s">
        <v>21</v>
      </c>
      <c r="G34" s="23"/>
      <c r="H34" s="23"/>
      <c r="I34" s="23"/>
      <c r="J34" s="21" t="s">
        <v>23</v>
      </c>
      <c r="K34" s="21">
        <v>120</v>
      </c>
      <c r="L34" s="26">
        <v>108</v>
      </c>
      <c r="M34" s="26">
        <v>97</v>
      </c>
      <c r="N34" s="25"/>
      <c r="P34" s="16"/>
      <c r="Q34" s="16">
        <f t="shared" ref="P34:R34" si="9">ROUND(L34,0)</f>
        <v>108</v>
      </c>
      <c r="R34" s="16">
        <f t="shared" si="9"/>
        <v>97</v>
      </c>
    </row>
    <row r="35" s="3" customFormat="1" ht="62" customHeight="1" spans="1:18">
      <c r="A35" s="28">
        <v>21</v>
      </c>
      <c r="B35" s="40" t="s">
        <v>144</v>
      </c>
      <c r="C35" s="21" t="s">
        <v>145</v>
      </c>
      <c r="D35" s="22" t="s">
        <v>146</v>
      </c>
      <c r="E35" s="22" t="s">
        <v>147</v>
      </c>
      <c r="F35" s="21" t="s">
        <v>28</v>
      </c>
      <c r="G35" s="23" t="s">
        <v>108</v>
      </c>
      <c r="H35" s="23" t="s">
        <v>148</v>
      </c>
      <c r="I35" s="23"/>
      <c r="J35" s="21" t="s">
        <v>30</v>
      </c>
      <c r="K35" s="21">
        <v>48</v>
      </c>
      <c r="L35" s="26">
        <v>43</v>
      </c>
      <c r="M35" s="26">
        <v>39</v>
      </c>
      <c r="N35" s="27"/>
      <c r="P35" s="16"/>
      <c r="Q35" s="16">
        <f t="shared" ref="P35:R35" si="10">ROUND(L35,0)</f>
        <v>43</v>
      </c>
      <c r="R35" s="16">
        <f t="shared" si="10"/>
        <v>39</v>
      </c>
    </row>
    <row r="36" s="3" customFormat="1" ht="45" customHeight="1" spans="1:18">
      <c r="A36" s="30"/>
      <c r="B36" s="40" t="s">
        <v>149</v>
      </c>
      <c r="C36" s="21" t="s">
        <v>150</v>
      </c>
      <c r="D36" s="22" t="s">
        <v>151</v>
      </c>
      <c r="E36" s="22"/>
      <c r="F36" s="21" t="s">
        <v>28</v>
      </c>
      <c r="G36" s="23"/>
      <c r="H36" s="23"/>
      <c r="I36" s="23"/>
      <c r="J36" s="21" t="s">
        <v>30</v>
      </c>
      <c r="K36" s="21"/>
      <c r="L36" s="21"/>
      <c r="M36" s="33"/>
      <c r="N36" s="21" t="s">
        <v>111</v>
      </c>
      <c r="P36" s="16"/>
      <c r="Q36" s="16"/>
      <c r="R36" s="16"/>
    </row>
    <row r="37" s="3" customFormat="1" ht="54" customHeight="1" spans="1:18">
      <c r="A37" s="31"/>
      <c r="B37" s="40" t="s">
        <v>152</v>
      </c>
      <c r="C37" s="21" t="s">
        <v>153</v>
      </c>
      <c r="D37" s="22" t="s">
        <v>154</v>
      </c>
      <c r="E37" s="22" t="s">
        <v>155</v>
      </c>
      <c r="F37" s="21" t="s">
        <v>28</v>
      </c>
      <c r="G37" s="23"/>
      <c r="H37" s="23"/>
      <c r="I37" s="23"/>
      <c r="J37" s="21" t="s">
        <v>30</v>
      </c>
      <c r="K37" s="21">
        <v>48</v>
      </c>
      <c r="L37" s="26">
        <v>43</v>
      </c>
      <c r="M37" s="26">
        <v>39</v>
      </c>
      <c r="N37" s="25"/>
      <c r="P37" s="16"/>
      <c r="Q37" s="16">
        <f t="shared" ref="P37:R37" si="11">ROUND(L37,0)</f>
        <v>43</v>
      </c>
      <c r="R37" s="16">
        <f t="shared" si="11"/>
        <v>39</v>
      </c>
    </row>
    <row r="38" s="3" customFormat="1" ht="50" customHeight="1" spans="1:18">
      <c r="A38" s="21">
        <v>22</v>
      </c>
      <c r="B38" s="40" t="s">
        <v>156</v>
      </c>
      <c r="C38" s="21" t="s">
        <v>157</v>
      </c>
      <c r="D38" s="22" t="s">
        <v>158</v>
      </c>
      <c r="E38" s="22" t="s">
        <v>159</v>
      </c>
      <c r="F38" s="21" t="s">
        <v>28</v>
      </c>
      <c r="G38" s="23"/>
      <c r="H38" s="23"/>
      <c r="I38" s="23"/>
      <c r="J38" s="21" t="s">
        <v>30</v>
      </c>
      <c r="K38" s="21">
        <v>80</v>
      </c>
      <c r="L38" s="26">
        <v>72</v>
      </c>
      <c r="M38" s="26">
        <v>65</v>
      </c>
      <c r="N38" s="25"/>
      <c r="P38" s="16"/>
      <c r="Q38" s="16">
        <f t="shared" ref="P38:R38" si="12">ROUND(L38,0)</f>
        <v>72</v>
      </c>
      <c r="R38" s="16">
        <f t="shared" si="12"/>
        <v>65</v>
      </c>
    </row>
    <row r="39" s="3" customFormat="1" ht="50" customHeight="1" spans="1:18">
      <c r="A39" s="21">
        <v>23</v>
      </c>
      <c r="B39" s="40" t="s">
        <v>160</v>
      </c>
      <c r="C39" s="21" t="s">
        <v>161</v>
      </c>
      <c r="D39" s="22" t="s">
        <v>162</v>
      </c>
      <c r="E39" s="22" t="s">
        <v>163</v>
      </c>
      <c r="F39" s="21" t="s">
        <v>28</v>
      </c>
      <c r="G39" s="23"/>
      <c r="H39" s="23"/>
      <c r="I39" s="23"/>
      <c r="J39" s="21" t="s">
        <v>30</v>
      </c>
      <c r="K39" s="21">
        <v>400</v>
      </c>
      <c r="L39" s="26">
        <v>360</v>
      </c>
      <c r="M39" s="26">
        <v>324</v>
      </c>
      <c r="N39" s="25"/>
      <c r="P39" s="16"/>
      <c r="Q39" s="16">
        <f t="shared" ref="P39:R39" si="13">ROUND(L39,0)</f>
        <v>360</v>
      </c>
      <c r="R39" s="16">
        <f t="shared" si="13"/>
        <v>324</v>
      </c>
    </row>
    <row r="40" s="3" customFormat="1" ht="50" customHeight="1" spans="1:18">
      <c r="A40" s="21">
        <v>24</v>
      </c>
      <c r="B40" s="40" t="s">
        <v>164</v>
      </c>
      <c r="C40" s="21" t="s">
        <v>165</v>
      </c>
      <c r="D40" s="22" t="s">
        <v>166</v>
      </c>
      <c r="E40" s="22" t="s">
        <v>167</v>
      </c>
      <c r="F40" s="21" t="s">
        <v>28</v>
      </c>
      <c r="G40" s="23"/>
      <c r="H40" s="23"/>
      <c r="I40" s="23"/>
      <c r="J40" s="21" t="s">
        <v>30</v>
      </c>
      <c r="K40" s="21">
        <v>320</v>
      </c>
      <c r="L40" s="26">
        <v>288</v>
      </c>
      <c r="M40" s="26">
        <v>259</v>
      </c>
      <c r="N40" s="25"/>
      <c r="P40" s="16"/>
      <c r="Q40" s="16">
        <f t="shared" ref="P40:R40" si="14">ROUND(L40,0)</f>
        <v>288</v>
      </c>
      <c r="R40" s="16">
        <f t="shared" si="14"/>
        <v>259</v>
      </c>
    </row>
    <row r="41" s="3" customFormat="1" ht="73" customHeight="1" spans="1:18">
      <c r="A41" s="28">
        <v>25</v>
      </c>
      <c r="B41" s="40" t="s">
        <v>168</v>
      </c>
      <c r="C41" s="21" t="s">
        <v>169</v>
      </c>
      <c r="D41" s="22" t="s">
        <v>170</v>
      </c>
      <c r="E41" s="22" t="s">
        <v>171</v>
      </c>
      <c r="F41" s="21" t="s">
        <v>21</v>
      </c>
      <c r="G41" s="23" t="s">
        <v>49</v>
      </c>
      <c r="H41" s="23"/>
      <c r="I41" s="23"/>
      <c r="J41" s="21" t="s">
        <v>30</v>
      </c>
      <c r="K41" s="21">
        <v>400</v>
      </c>
      <c r="L41" s="26">
        <v>360</v>
      </c>
      <c r="M41" s="26">
        <v>324</v>
      </c>
      <c r="N41" s="25"/>
      <c r="P41" s="16"/>
      <c r="Q41" s="16">
        <f t="shared" ref="P41:R41" si="15">ROUND(L41,0)</f>
        <v>360</v>
      </c>
      <c r="R41" s="16">
        <f t="shared" si="15"/>
        <v>324</v>
      </c>
    </row>
    <row r="42" s="3" customFormat="1" ht="73" customHeight="1" spans="1:18">
      <c r="A42" s="30"/>
      <c r="B42" s="40" t="s">
        <v>172</v>
      </c>
      <c r="C42" s="21" t="s">
        <v>173</v>
      </c>
      <c r="D42" s="22" t="s">
        <v>174</v>
      </c>
      <c r="E42" s="22"/>
      <c r="F42" s="21" t="s">
        <v>21</v>
      </c>
      <c r="G42" s="23"/>
      <c r="H42" s="23"/>
      <c r="I42" s="23"/>
      <c r="J42" s="21" t="s">
        <v>30</v>
      </c>
      <c r="K42" s="21">
        <v>400</v>
      </c>
      <c r="L42" s="26">
        <v>360</v>
      </c>
      <c r="M42" s="26">
        <v>324</v>
      </c>
      <c r="N42" s="25"/>
      <c r="P42" s="16"/>
      <c r="Q42" s="16">
        <f t="shared" ref="P42:R42" si="16">ROUND(L42,0)</f>
        <v>360</v>
      </c>
      <c r="R42" s="16">
        <f t="shared" si="16"/>
        <v>324</v>
      </c>
    </row>
    <row r="43" s="3" customFormat="1" ht="73" customHeight="1" spans="1:18">
      <c r="A43" s="31"/>
      <c r="B43" s="40" t="s">
        <v>175</v>
      </c>
      <c r="C43" s="21" t="s">
        <v>176</v>
      </c>
      <c r="D43" s="22" t="s">
        <v>177</v>
      </c>
      <c r="E43" s="22"/>
      <c r="F43" s="21" t="s">
        <v>21</v>
      </c>
      <c r="G43" s="23"/>
      <c r="H43" s="23"/>
      <c r="I43" s="23"/>
      <c r="J43" s="21" t="s">
        <v>30</v>
      </c>
      <c r="K43" s="21">
        <v>166</v>
      </c>
      <c r="L43" s="26">
        <v>149</v>
      </c>
      <c r="M43" s="26">
        <v>134</v>
      </c>
      <c r="N43" s="25"/>
      <c r="P43" s="16"/>
      <c r="Q43" s="16">
        <f t="shared" ref="Q43:Q47" si="17">ROUND(L43,0)</f>
        <v>149</v>
      </c>
      <c r="R43" s="16">
        <f t="shared" ref="R43:R47" si="18">ROUND(M43,0)</f>
        <v>134</v>
      </c>
    </row>
    <row r="44" s="3" customFormat="1" ht="61" customHeight="1" spans="1:18">
      <c r="A44" s="21">
        <v>26</v>
      </c>
      <c r="B44" s="40" t="s">
        <v>178</v>
      </c>
      <c r="C44" s="21" t="s">
        <v>179</v>
      </c>
      <c r="D44" s="22" t="s">
        <v>180</v>
      </c>
      <c r="E44" s="22" t="s">
        <v>181</v>
      </c>
      <c r="F44" s="21" t="s">
        <v>28</v>
      </c>
      <c r="G44" s="23"/>
      <c r="H44" s="23"/>
      <c r="I44" s="23"/>
      <c r="J44" s="21" t="s">
        <v>23</v>
      </c>
      <c r="K44" s="21">
        <v>1008</v>
      </c>
      <c r="L44" s="26">
        <v>907</v>
      </c>
      <c r="M44" s="26">
        <v>816</v>
      </c>
      <c r="N44" s="25"/>
      <c r="P44" s="16"/>
      <c r="Q44" s="16">
        <f t="shared" si="17"/>
        <v>907</v>
      </c>
      <c r="R44" s="16">
        <f t="shared" si="18"/>
        <v>816</v>
      </c>
    </row>
    <row r="45" s="3" customFormat="1" ht="61" customHeight="1" spans="1:18">
      <c r="A45" s="28">
        <v>27</v>
      </c>
      <c r="B45" s="40" t="s">
        <v>182</v>
      </c>
      <c r="C45" s="21" t="s">
        <v>183</v>
      </c>
      <c r="D45" s="22" t="s">
        <v>184</v>
      </c>
      <c r="E45" s="22" t="s">
        <v>185</v>
      </c>
      <c r="F45" s="21" t="s">
        <v>28</v>
      </c>
      <c r="G45" s="23" t="s">
        <v>108</v>
      </c>
      <c r="H45" s="23"/>
      <c r="I45" s="23"/>
      <c r="J45" s="21" t="s">
        <v>30</v>
      </c>
      <c r="K45" s="21">
        <v>1488</v>
      </c>
      <c r="L45" s="26">
        <v>1339</v>
      </c>
      <c r="M45" s="26">
        <v>1205</v>
      </c>
      <c r="N45" s="25"/>
      <c r="P45" s="16"/>
      <c r="Q45" s="16">
        <f t="shared" si="17"/>
        <v>1339</v>
      </c>
      <c r="R45" s="16">
        <f t="shared" si="18"/>
        <v>1205</v>
      </c>
    </row>
    <row r="46" s="3" customFormat="1" ht="61" customHeight="1" spans="1:18">
      <c r="A46" s="31"/>
      <c r="B46" s="40" t="s">
        <v>186</v>
      </c>
      <c r="C46" s="21" t="s">
        <v>187</v>
      </c>
      <c r="D46" s="22" t="s">
        <v>188</v>
      </c>
      <c r="E46" s="22"/>
      <c r="F46" s="21" t="s">
        <v>28</v>
      </c>
      <c r="G46" s="23"/>
      <c r="H46" s="23"/>
      <c r="I46" s="23"/>
      <c r="J46" s="21" t="s">
        <v>30</v>
      </c>
      <c r="K46" s="34"/>
      <c r="L46" s="34"/>
      <c r="M46" s="34"/>
      <c r="N46" s="21" t="s">
        <v>111</v>
      </c>
      <c r="P46" s="16"/>
      <c r="Q46" s="16"/>
      <c r="R46" s="16"/>
    </row>
    <row r="47" s="3" customFormat="1" ht="58" customHeight="1" spans="1:18">
      <c r="A47" s="21">
        <v>28</v>
      </c>
      <c r="B47" s="40" t="s">
        <v>189</v>
      </c>
      <c r="C47" s="21" t="s">
        <v>190</v>
      </c>
      <c r="D47" s="22" t="s">
        <v>191</v>
      </c>
      <c r="E47" s="22" t="s">
        <v>192</v>
      </c>
      <c r="F47" s="21" t="s">
        <v>28</v>
      </c>
      <c r="G47" s="23"/>
      <c r="H47" s="23"/>
      <c r="I47" s="23" t="s">
        <v>193</v>
      </c>
      <c r="J47" s="21" t="s">
        <v>23</v>
      </c>
      <c r="K47" s="21">
        <v>160</v>
      </c>
      <c r="L47" s="26">
        <v>144</v>
      </c>
      <c r="M47" s="26">
        <v>130</v>
      </c>
      <c r="N47" s="35"/>
      <c r="P47" s="16"/>
      <c r="Q47" s="16">
        <f t="shared" si="17"/>
        <v>144</v>
      </c>
      <c r="R47" s="16">
        <f t="shared" si="18"/>
        <v>130</v>
      </c>
    </row>
    <row r="48" s="3" customFormat="1" ht="58" customHeight="1" spans="1:18">
      <c r="A48" s="21">
        <v>29</v>
      </c>
      <c r="B48" s="40" t="s">
        <v>194</v>
      </c>
      <c r="C48" s="21" t="s">
        <v>195</v>
      </c>
      <c r="D48" s="22" t="s">
        <v>196</v>
      </c>
      <c r="E48" s="22" t="s">
        <v>197</v>
      </c>
      <c r="F48" s="21" t="s">
        <v>28</v>
      </c>
      <c r="G48" s="23"/>
      <c r="H48" s="23"/>
      <c r="I48" s="23" t="s">
        <v>198</v>
      </c>
      <c r="J48" s="21" t="s">
        <v>23</v>
      </c>
      <c r="K48" s="21">
        <v>144</v>
      </c>
      <c r="L48" s="26">
        <v>130</v>
      </c>
      <c r="M48" s="26">
        <v>117</v>
      </c>
      <c r="N48" s="27"/>
      <c r="P48" s="16"/>
      <c r="Q48" s="16">
        <f>ROUND(L48,0)</f>
        <v>130</v>
      </c>
      <c r="R48" s="16">
        <f>ROUND(M48,0)</f>
        <v>117</v>
      </c>
    </row>
    <row r="49" s="3" customFormat="1" ht="58" customHeight="1" spans="1:18">
      <c r="A49" s="21">
        <v>30</v>
      </c>
      <c r="B49" s="40" t="s">
        <v>199</v>
      </c>
      <c r="C49" s="36" t="s">
        <v>200</v>
      </c>
      <c r="D49" s="22" t="s">
        <v>201</v>
      </c>
      <c r="E49" s="22" t="s">
        <v>202</v>
      </c>
      <c r="F49" s="21" t="s">
        <v>28</v>
      </c>
      <c r="G49" s="23"/>
      <c r="H49" s="23"/>
      <c r="I49" s="23"/>
      <c r="J49" s="21" t="s">
        <v>23</v>
      </c>
      <c r="K49" s="21">
        <v>657</v>
      </c>
      <c r="L49" s="26">
        <v>591</v>
      </c>
      <c r="M49" s="26">
        <v>532</v>
      </c>
      <c r="N49" s="27"/>
      <c r="P49" s="16"/>
      <c r="Q49" s="16">
        <f>ROUND(L49,0)</f>
        <v>591</v>
      </c>
      <c r="R49" s="16">
        <f>ROUND(M49,0)</f>
        <v>532</v>
      </c>
    </row>
    <row r="50" s="3" customFormat="1" ht="203" customHeight="1" spans="1:18">
      <c r="A50" s="37" t="s">
        <v>203</v>
      </c>
      <c r="B50" s="38"/>
      <c r="C50" s="38"/>
      <c r="D50" s="38"/>
      <c r="E50" s="38"/>
      <c r="F50" s="38"/>
      <c r="G50" s="38"/>
      <c r="H50" s="38"/>
      <c r="I50" s="38"/>
      <c r="J50" s="38"/>
      <c r="K50" s="38"/>
      <c r="L50" s="38"/>
      <c r="M50" s="38"/>
      <c r="N50" s="39"/>
      <c r="P50" s="16"/>
      <c r="Q50" s="16"/>
      <c r="R50" s="16"/>
    </row>
  </sheetData>
  <mergeCells count="25">
    <mergeCell ref="A2:N2"/>
    <mergeCell ref="K3:M3"/>
    <mergeCell ref="A50:N50"/>
    <mergeCell ref="A3:A4"/>
    <mergeCell ref="A10:A12"/>
    <mergeCell ref="A13:A15"/>
    <mergeCell ref="A16:A17"/>
    <mergeCell ref="A18:A19"/>
    <mergeCell ref="A24:A25"/>
    <mergeCell ref="A26:A27"/>
    <mergeCell ref="A30:A31"/>
    <mergeCell ref="A32:A33"/>
    <mergeCell ref="A35:A37"/>
    <mergeCell ref="A41:A43"/>
    <mergeCell ref="A45:A46"/>
    <mergeCell ref="B3:B4"/>
    <mergeCell ref="C3:C4"/>
    <mergeCell ref="D3:D4"/>
    <mergeCell ref="E3:E4"/>
    <mergeCell ref="F3:F4"/>
    <mergeCell ref="G3:G4"/>
    <mergeCell ref="H3:H4"/>
    <mergeCell ref="I3:I4"/>
    <mergeCell ref="J3:J4"/>
    <mergeCell ref="N3:N4"/>
  </mergeCells>
  <printOptions horizontalCentered="1"/>
  <pageMargins left="0.314583333333333" right="0.314583333333333" top="0.393055555555556" bottom="0.590277777777778" header="0.5" footer="0.5"/>
  <pageSetup paperSize="9" scale="54"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啊哈噢耶</cp:lastModifiedBy>
  <dcterms:created xsi:type="dcterms:W3CDTF">2025-09-29T01:07:00Z</dcterms:created>
  <dcterms:modified xsi:type="dcterms:W3CDTF">2026-04-03T08:42:17Z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15763352C6F64935ABC668BD9EDBCCE3_11</vt:lpwstr>
  </property>
  <property fmtid="{D5CDD505-2E9C-101B-9397-08002B2CF9AE}" pid="3" name="KSOProductBuildVer">
    <vt:lpwstr>2052-12.1.0.25225</vt:lpwstr>
  </property>
  <property fmtid="{D5CDD505-2E9C-101B-9397-08002B2CF9AE}" pid="4" name="CalculationRule">
    <vt:i4>0</vt:i4>
  </property>
</Properties>
</file>