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新增器官移植类医疗服务价格项目表" sheetId="3" r:id="rId1"/>
  </sheets>
  <externalReferences>
    <externalReference r:id="rId2"/>
  </externalReferences>
  <definedNames>
    <definedName name="_xlnm._FilterDatabase" localSheetId="0" hidden="1">新增器官移植类医疗服务价格项目表!$A$4:$N$34</definedName>
    <definedName name="_xlnm.Print_Titles" localSheetId="0">新增器官移植类医疗服务价格项目表!$3:$4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<sst xmlns="http://schemas.openxmlformats.org/spreadsheetml/2006/main" count="167" uniqueCount="117">
  <si>
    <t>附件3</t>
  </si>
  <si>
    <t xml:space="preserve"> </t>
  </si>
  <si>
    <t>咸宁市新增器官移植类医疗服务价格项目及医保支付表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</si>
  <si>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</si>
  <si>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</si>
  <si>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</si>
  <si>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</si>
  <si>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</si>
  <si>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</si>
  <si>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</si>
  <si>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</si>
  <si>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</si>
  <si>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支付类别</t>
  </si>
  <si>
    <t>价格（元）</t>
  </si>
  <si>
    <t>备注</t>
  </si>
  <si>
    <t>三级</t>
  </si>
  <si>
    <t>二级</t>
  </si>
  <si>
    <t>一级</t>
  </si>
  <si>
    <t>013317000010000</t>
  </si>
  <si>
    <t>心脏移植术</t>
  </si>
  <si>
    <t>异体同种心脏移植，实现患者原位心脏切除和供体心脏植入。</t>
  </si>
  <si>
    <t>所定价格涵盖患者原位心脏切除、供体心脏术前或术中整复、供体心脏植入，以及切开、吻合、关闭、缝合等手术步骤的人力资源和基本物质资源消耗。</t>
  </si>
  <si>
    <t>01儿童手术</t>
  </si>
  <si>
    <t>01异种器官
02异位移植</t>
  </si>
  <si>
    <t>次</t>
  </si>
  <si>
    <t>013317000010001</t>
  </si>
  <si>
    <t>心脏移植术-儿童（加收）</t>
  </si>
  <si>
    <t>013317000010100</t>
  </si>
  <si>
    <t>心脏移植术-异种器官（扩展）</t>
  </si>
  <si>
    <t>异体异种心脏移植，实现患者原位心脏切除和供体心脏植入。</t>
  </si>
  <si>
    <t>013317000010200</t>
  </si>
  <si>
    <t>心脏移植术-异位移植（扩展）</t>
  </si>
  <si>
    <t>013317000020000</t>
  </si>
  <si>
    <t>肝脏移植术</t>
  </si>
  <si>
    <t>异体同种肝脏（全肝）移植，实现患者原位肝脏切除和供体肝脏植入。</t>
  </si>
  <si>
    <t>所定价格涵盖患者原位肝脏切除、供体肝脏术前或术中整复、供体肝脏植入，以及切开、吻合、关闭、缝合等手术步骤的人力资源和基本物质资源消耗。</t>
  </si>
  <si>
    <t>01儿童手术
02部分肝脏（器官段）移植</t>
  </si>
  <si>
    <t>01异种器官</t>
  </si>
  <si>
    <t>医保支付限以下适应症之一：
1. 终末期肝病；
2. 未肝外转移的肝恶性肿瘤且没有无法切除的大血管受侵，累计肿瘤直径≤8cm；
3. 未肝外转移的肝恶性肿瘤且没有无法切除的大血管受侵，累计肿瘤直径＞8cm（AFP水平≤400ng/ml 、组织学分级为中或高分化）</t>
  </si>
  <si>
    <t>013317000020001</t>
  </si>
  <si>
    <t>肝脏移植术-儿童（加收）</t>
  </si>
  <si>
    <t>013317000020002</t>
  </si>
  <si>
    <t>肝脏移植术-部分肝脏(器官段)移植（加收）</t>
  </si>
  <si>
    <t>013317000020100</t>
  </si>
  <si>
    <t>肝脏移植术-异种器官（扩展）</t>
  </si>
  <si>
    <t>异体异种肝脏（全肝）移植，实现患者原位肝脏切除和供体肝脏植入。</t>
  </si>
  <si>
    <t>013317000030000</t>
  </si>
  <si>
    <t>肺脏移植术</t>
  </si>
  <si>
    <t>异体同种肺脏（单侧）移植，实现患者原位肺脏切除和供体肺脏植入。</t>
  </si>
  <si>
    <t>所定价格涵盖患者原位肺脏切除、供体肺脏术前或术中整复、供体肺脏植入，以及切开、吻合、关闭、缝合等手术步骤的人力资源和基本物质资源消耗。</t>
  </si>
  <si>
    <t>01儿童手术
02部分肺脏（器官段）移植</t>
  </si>
  <si>
    <t>013317000030001</t>
  </si>
  <si>
    <t>肺脏移植术-儿童（加收）</t>
  </si>
  <si>
    <t>013317000030002</t>
  </si>
  <si>
    <t>肺脏移植术-部分肺脏(器官段)移植（加收）</t>
  </si>
  <si>
    <t>013317000030100</t>
  </si>
  <si>
    <t>肺脏移植术-异种器官（扩展）</t>
  </si>
  <si>
    <t>异体异种肺脏（单侧）移植，实现患者原位肺脏切除和供体肺脏植入。</t>
  </si>
  <si>
    <t>013317000040000</t>
  </si>
  <si>
    <t>肾脏移植术</t>
  </si>
  <si>
    <t>异体同种肾脏（单侧）移植，实现供体肾脏植入。</t>
  </si>
  <si>
    <t>所定价格涵盖供体肾脏术前或术中整复、患者原位肾脏处理、供体肾脏植入，以及切开、吻合、关闭、缝合等手术步骤的人力资源和基本物质资源消耗。</t>
  </si>
  <si>
    <t>013317000040001</t>
  </si>
  <si>
    <t>肾脏移植术-儿童（加收）</t>
  </si>
  <si>
    <t>013317000040100</t>
  </si>
  <si>
    <t>肾脏移植术-异种器官（扩展）</t>
  </si>
  <si>
    <t>异体异种肾脏（单侧）移植，实现供体肾脏植入。</t>
  </si>
  <si>
    <t>013317000050000</t>
  </si>
  <si>
    <t>小肠移植术</t>
  </si>
  <si>
    <t>异体同种小肠（器官段）移植，实现患者原位小肠切除和供体小肠植入。</t>
  </si>
  <si>
    <t>所定价格涵盖患者原位小肠切除、供体小肠术前或术中整复、供体小肠植入，以及切开、吻合、关闭、缝合等手术步骤的人力资源和基本物质资源消耗。</t>
  </si>
  <si>
    <t>013317000050001</t>
  </si>
  <si>
    <t>小肠移植术-儿童（加收）</t>
  </si>
  <si>
    <t>013317000050100</t>
  </si>
  <si>
    <t>小肠移植术-异种器官（扩展）</t>
  </si>
  <si>
    <t>异体异种小肠（器官段）移植，实现患者原位小肠切除和供体小肠植入。</t>
  </si>
  <si>
    <t>013317000060000</t>
  </si>
  <si>
    <t>胰腺移植术</t>
  </si>
  <si>
    <t>异体同种胰腺移植，实现供体胰腺植入。</t>
  </si>
  <si>
    <t>所定价格涵盖供体胰腺术前或术中整复、患者原位胰腺处理、供体胰腺植入，以及切开、吻合、关闭、缝合等手术步骤的人力资源和基本物质资源消耗。</t>
  </si>
  <si>
    <t>013317000060001</t>
  </si>
  <si>
    <t>胰腺移植术-儿童手术(加收）</t>
  </si>
  <si>
    <t>013317000060100</t>
  </si>
  <si>
    <t>胰腺移植术-异种器官（扩展）</t>
  </si>
  <si>
    <t>异体异种胰腺移植，实现供体胰腺植入。</t>
  </si>
  <si>
    <t>013317000070000</t>
  </si>
  <si>
    <t>角膜移植术</t>
  </si>
  <si>
    <t>异体同种角膜（单侧）移植，实现患者原位角膜切除和供体角膜植入。</t>
  </si>
  <si>
    <t>所定价格涵盖患者原位角膜切除、供体角膜术前或术中整复、供体角膜植入，以及切开、吻合、关闭、缝合等手术步骤的人力资源和基本物质资源消耗。</t>
  </si>
  <si>
    <t>01异种组织</t>
  </si>
  <si>
    <t>013317000070001</t>
  </si>
  <si>
    <t>角膜移植术-儿童手术(加收）</t>
  </si>
  <si>
    <t>013317000070100</t>
  </si>
  <si>
    <t>角膜移植术-异种组织（扩展）</t>
  </si>
  <si>
    <t>异体异种角膜（单侧）移植，实现患者原位角膜切除和供体角膜植入。</t>
  </si>
  <si>
    <t>013317000080000</t>
  </si>
  <si>
    <t>供肝切取术</t>
  </si>
  <si>
    <t>活体供者肝脏（器官段）切取。</t>
  </si>
  <si>
    <t>所定价格涵盖活体供者肝脏切取，以及切开、吻合、关闭、缝合等手术步骤的人力资源和基本物质资源消耗。</t>
  </si>
  <si>
    <t>仅限于合法进行的活体器官捐献。</t>
  </si>
  <si>
    <t>013317000090000</t>
  </si>
  <si>
    <t>供肺切取术</t>
  </si>
  <si>
    <t>活体供者肺脏（器官段）切取。</t>
  </si>
  <si>
    <t>所定价格涵盖活体供者肺脏切取，以及切开、吻合、关闭、缝合等手术步骤的人力资源和基本物质资源消耗。</t>
  </si>
  <si>
    <t>013317000100000</t>
  </si>
  <si>
    <t>供肾切取术</t>
  </si>
  <si>
    <t>活体供者肾脏（单侧）切取。</t>
  </si>
  <si>
    <t>所定价格涵盖活体供者肾脏切取，以及切开、吻合、关闭、缝合等手术步骤的人力资源和基本物质资源消耗。</t>
  </si>
  <si>
    <t>013317000110000</t>
  </si>
  <si>
    <t>供小肠切取术</t>
  </si>
  <si>
    <t>活体供者小肠（器官段）切取。</t>
  </si>
  <si>
    <t>所定价格涵盖活体供者小肠切取，以及切开、吻合、关闭、缝合等手术步骤的人力资源和基本物质资源消耗。</t>
  </si>
  <si>
    <t>013317000120000</t>
  </si>
  <si>
    <t>供胰腺切取术</t>
  </si>
  <si>
    <t>活体供者胰腺（器官段）切取。</t>
  </si>
  <si>
    <t>所定价格涵盖活体供者胰腺切取，以及切开、吻合、关闭、缝合等手术步骤的人力资源和基本物质资源消耗。</t>
  </si>
  <si>
    <t>使用说明：
1.“移植”，指移植医院将供体器官或组织植入受体；所称“切取”，指合法进行的活体捐献中，移植医院从供体体内取得相应的器官或组织。
2.“价格构成”，指项目价格应涵盖的各类资源消耗，用于确定计价单元的边界，不应作为临床技术标准理解，不是手术实际操作方式、路径、步骤、程序的强制性要求。
3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4.“扩展项”，指同一项目下以不同方式提供或在不同场景应用时，只扩展价格项目适用范围、不额外加价的一类子项，子项的价格按主项目执行。
5.“儿童”，指6周岁及以下。周岁的计算方法以法律的相关规定为准。
6.“异种器官”，指不摘自人体的器官，包括但不限于动物器官，机械器官，以及3D打印等技术人工制造的器官。
7.“基本物耗”，原则上限于不应或不必要与医疗服务项目分割的易耗品，如碘酒、酒精、消毒液、冲洗液、棉花、纱布、普通敷料、帽子、口罩、鞋套、袜套、手套、手术衣、绷带、床垫、各种护垫、各种衬垫、手术巾、治疗巾、普通注射器、压舌板、滑石粉等。基本物耗成本计入项目价格，不另行收费。除基本物耗以外的其他耗材，按照实际采购价格零差率销售。
8.手术过程中的具体操作步骤，不另行立项收费；术前术后指导、手术方案设计等亦在手术价格项目的定价中体现，不另行立项及收费。
9.合法的活体器官捐献指符合《人体器官移植条例》第十条规定的情形。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</si>
</sst>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sz val="12"/>
      <color rgb="FF000000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2">
    <xf numFmtId="49" fontId="0" fillId="0" borderId="0" xfId="0" applyNumberFormat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4037;&#20316;&#27719;&#24635;\1.&#21307;&#30103;&#26381;&#21153;&#20215;&#26684;&#39033;&#30446;\5.&#39033;&#30446;&#25351;&#21335;&#33853;&#22320;\6.&#30465;&#21307;&#30103;&#20445;&#38556;&#23616;%20%20&#30465;&#21355;&#29983;&#20581;&#24247;&#22996;&#21592;&#20250;&#20851;&#20110;&#20570;&#22909;&#24247;&#22797;&#31867;&#12289;&#31934;&#31070;&#27835;&#30103;&#31867;&#12289;&#40635;&#37257;&#31867;&#21644;&#32654;&#23481;&#25972;&#24418;&#31867;&#21307;&#30103;&#26381;&#21153;&#39033;&#30446;&#25972;&#21512;&#21644;&#20215;&#26684;&#35843;&#25972;&#30340;&#36890;&#30693;&#65288;&#37122;&#21307;&#20445;&#21457;&#12308;2025&#12309;49&#21495;&#65289;\7.&#25903;&#20184;&#25991;&#20214;\&#30465;&#21307;&#30103;&#20445;&#38556;&#23616;&#20851;&#20110;&#26126;&#30830;&#31934;&#31070;&#27835;&#30103;&#31867;&#12289;&#22120;&#23448;&#31227;&#26893;&#31867;&#12289;&#32654;&#23481;&#25972;&#24418;&#31867;&#21307;&#30103;&#26381;&#21153;&#20215;&#26684;&#39033;&#30446;&#21307;&#20445;&#25903;&#20184;&#31867;&#21035;&#30340;&#36890;&#3069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4">
          <cell r="B4" t="str">
            <v>013317000010000</v>
          </cell>
          <cell r="C4" t="str">
            <v>心脏移植术</v>
          </cell>
          <cell r="D4" t="str">
            <v>异体同种心脏
移植 ，实现患
者原位心脏切
除和供体心脏
植入。</v>
          </cell>
          <cell r="E4" t="str">
            <v>所定价格涵盖患者原位心脏
切除、供体心脏术前或术中
整复、供体心脏植入 ，以及
切开、吻合、关闭、缝合等
手术步骤的人力资源和基本
物质资源消耗。</v>
          </cell>
          <cell r="F4" t="str">
            <v>01 儿童
手术</v>
          </cell>
          <cell r="G4" t="str">
            <v>01 异种器官
02 异位移植</v>
          </cell>
          <cell r="H4" t="str">
            <v>次</v>
          </cell>
        </row>
        <row r="4">
          <cell r="J4" t="str">
            <v>自费</v>
          </cell>
        </row>
        <row r="5">
          <cell r="B5" t="str">
            <v>013317000010001</v>
          </cell>
          <cell r="C5" t="str">
            <v>心脏移植术-
儿童（加收）</v>
          </cell>
        </row>
        <row r="5">
          <cell r="H5" t="str">
            <v>次</v>
          </cell>
        </row>
        <row r="5">
          <cell r="J5" t="str">
            <v>自费</v>
          </cell>
        </row>
        <row r="6">
          <cell r="B6" t="str">
            <v>013317000010100</v>
          </cell>
          <cell r="C6" t="str">
            <v>心脏移植术-
异种器官（扩展）</v>
          </cell>
          <cell r="D6" t="str">
            <v>异体异种心脏
移植 ，实现患
者原位心脏切
除和供体心脏
植入。</v>
          </cell>
          <cell r="E6" t="str">
            <v>所定价格涵盖患者原位心脏
切除、供体心脏术前或术中
整复、供体心脏植入 ，以及
切开、吻合、关闭、缝合等
手术步骤的人力资源和基本
物质资源消耗。</v>
          </cell>
        </row>
        <row r="6">
          <cell r="H6" t="str">
            <v>次</v>
          </cell>
        </row>
        <row r="6">
          <cell r="J6" t="str">
            <v>自费</v>
          </cell>
        </row>
        <row r="7">
          <cell r="B7" t="str">
            <v>013317000010200</v>
          </cell>
          <cell r="C7" t="str">
            <v>心脏移植术-
异位移植（扩展）</v>
          </cell>
          <cell r="D7" t="str">
            <v>异体同种异位
心脏移植 ，实
现患者原位心
脏切除和供
体心脏植入。</v>
          </cell>
          <cell r="E7" t="str">
            <v>所定价格涵盖患者原位心脏
切除、供体心脏术前或术中
整复、供体心脏植入 ，以及
切开、吻合、关闭、缝合等
手术步骤的人力资源和基本
物质资源消耗。</v>
          </cell>
        </row>
        <row r="7">
          <cell r="H7" t="str">
            <v>次</v>
          </cell>
        </row>
        <row r="7">
          <cell r="J7" t="str">
            <v>自费</v>
          </cell>
        </row>
        <row r="8">
          <cell r="B8" t="str">
            <v>013317000020000</v>
          </cell>
          <cell r="C8" t="str">
            <v>肝脏移植术</v>
          </cell>
          <cell r="D8" t="str">
            <v>异体同种肝脏
（全肝）移植，
实现患者原位
肝脏切除和供
体肝脏植入。</v>
          </cell>
          <cell r="E8" t="str">
            <v>所定价格涵盖患者原位肝脏
切除、供体肝脏术前或术中
整复、供体肝脏植入 ，以及
切开、吻合、关闭、缝合等
手术步骤的人力资源和基本
物质资源消耗。</v>
          </cell>
          <cell r="F8" t="str">
            <v>01 儿童
手术
02 部分
肝脏（器
官段）移
植</v>
          </cell>
          <cell r="G8" t="str">
            <v>01 异种器官</v>
          </cell>
          <cell r="H8" t="str">
            <v>次</v>
          </cell>
        </row>
        <row r="8">
          <cell r="J8" t="str">
            <v>乙类</v>
          </cell>
        </row>
        <row r="9">
          <cell r="B9" t="str">
            <v>013317000020001</v>
          </cell>
          <cell r="C9" t="str">
            <v>肝脏移植术-儿
   童（加收）</v>
          </cell>
        </row>
        <row r="9">
          <cell r="H9" t="str">
            <v>次</v>
          </cell>
        </row>
        <row r="9">
          <cell r="J9" t="str">
            <v>自费</v>
          </cell>
        </row>
        <row r="10">
          <cell r="B10" t="str">
            <v>013317000020002</v>
          </cell>
          <cell r="C10" t="str">
            <v>肝脏移植术-
部分肝脏( 器官
段) 移植（加收）</v>
          </cell>
        </row>
        <row r="10">
          <cell r="H10" t="str">
            <v>次</v>
          </cell>
        </row>
        <row r="10">
          <cell r="J10" t="str">
            <v>自费</v>
          </cell>
        </row>
        <row r="11">
          <cell r="B11" t="str">
            <v>013317000020100</v>
          </cell>
          <cell r="C11" t="str">
            <v>肝脏移植术-
异种器官（扩展）</v>
          </cell>
          <cell r="D11" t="str">
            <v>异体异种肝脏
( 全肝) 移植，
实现患者原位
肝脏切除和供
体肝脏植入。</v>
          </cell>
          <cell r="E11" t="str">
            <v>所定价格涵盖患者原位肝脏
切除、供体肝脏术前或术中
整复、供体肝脏植入 ，以及
切开、吻合、关闭、缝合等
手术步骤的人力资源和基本
物质资源消耗。</v>
          </cell>
        </row>
        <row r="11">
          <cell r="H11" t="str">
            <v>次</v>
          </cell>
        </row>
        <row r="11">
          <cell r="J11" t="str">
            <v>乙类</v>
          </cell>
        </row>
        <row r="12">
          <cell r="B12" t="str">
            <v>013317000030000</v>
          </cell>
          <cell r="C12" t="str">
            <v>肺脏移植术</v>
          </cell>
          <cell r="D12" t="str">
            <v>异体同种肺脏
（单侧）移植，
实现患者原位
肺脏切除和供
体肺脏植入。</v>
          </cell>
          <cell r="E12" t="str">
            <v>所定价格涵盖患者原位肺脏
切除、供体肺脏术前或术中
整复、供体肺脏植入 ，以及
切开、吻合、关闭、缝合等
手术步骤的人力资源和基本
物质资源消耗。</v>
          </cell>
          <cell r="F12" t="str">
            <v>01 儿童
手术
02 部分
肺脏（器
官段）移
植</v>
          </cell>
          <cell r="G12" t="str">
            <v>01 异种器官</v>
          </cell>
          <cell r="H12" t="str">
            <v>次</v>
          </cell>
        </row>
        <row r="12">
          <cell r="J12" t="str">
            <v>自费</v>
          </cell>
        </row>
        <row r="13">
          <cell r="B13" t="str">
            <v>013317000030001</v>
          </cell>
          <cell r="C13" t="str">
            <v>肺脏移植术-
儿童（加收）</v>
          </cell>
        </row>
        <row r="13">
          <cell r="H13" t="str">
            <v>次</v>
          </cell>
        </row>
        <row r="13">
          <cell r="J13" t="str">
            <v>自费</v>
          </cell>
        </row>
        <row r="14">
          <cell r="B14" t="str">
            <v>013317000030002</v>
          </cell>
          <cell r="C14" t="str">
            <v>肺脏移植术-
部分肺脏( 器官
段) 移植（加收）</v>
          </cell>
        </row>
        <row r="14">
          <cell r="H14" t="str">
            <v>次</v>
          </cell>
        </row>
        <row r="14">
          <cell r="J14" t="str">
            <v>自费</v>
          </cell>
        </row>
        <row r="15">
          <cell r="B15" t="str">
            <v>013317000030100</v>
          </cell>
          <cell r="C15" t="str">
            <v>肺脏移植术-
异种器官（扩展）</v>
          </cell>
          <cell r="D15" t="str">
            <v>异体异种肺脏
( 单侧) 移植，
实现患者原位
肺脏切除和供
体肺脏植入。</v>
          </cell>
          <cell r="E15" t="str">
            <v>所定价格涵盖患者原位肺脏
切除、供体肺脏术前或术中
整复、供体肺脏植入 ，以及
切开、吻合、关闭、缝合等
手术步骤的人力资源和基本
物质资源消耗。</v>
          </cell>
        </row>
        <row r="15">
          <cell r="H15" t="str">
            <v>次</v>
          </cell>
        </row>
        <row r="15">
          <cell r="J15" t="str">
            <v>自费</v>
          </cell>
        </row>
        <row r="16">
          <cell r="B16" t="str">
            <v>013317000040000</v>
          </cell>
          <cell r="C16" t="str">
            <v>肾脏移植术</v>
          </cell>
          <cell r="D16" t="str">
            <v>异体同种肾脏
（单侧）移植，
实现供体肾脏
植入。</v>
          </cell>
          <cell r="E16" t="str">
            <v>所定价格涵盖供体肾脏术前
或术中整复、患者原位肾脏
处理、供体肾脏植入 ，以及
切开、吻合、关闭、缝合等
手术步骤的人力资源和基本
物质资源消耗。</v>
          </cell>
          <cell r="F16" t="str">
            <v>01 儿童
手术</v>
          </cell>
          <cell r="G16" t="str">
            <v>01 异种器官</v>
          </cell>
          <cell r="H16" t="str">
            <v>次</v>
          </cell>
        </row>
        <row r="16">
          <cell r="J16" t="str">
            <v>乙类</v>
          </cell>
        </row>
        <row r="17">
          <cell r="B17" t="str">
            <v>013317000040001</v>
          </cell>
          <cell r="C17" t="str">
            <v>肾脏移植术-儿
   童（加收）</v>
          </cell>
        </row>
        <row r="17">
          <cell r="H17" t="str">
            <v>次</v>
          </cell>
        </row>
        <row r="17">
          <cell r="J17" t="str">
            <v>自费</v>
          </cell>
        </row>
        <row r="18">
          <cell r="B18" t="str">
            <v>013317000040100</v>
          </cell>
          <cell r="C18" t="str">
            <v>肾脏移植术-
异种器官（扩展）</v>
          </cell>
          <cell r="D18" t="str">
            <v>异体异种肾脏
( 单侧) 移植，
实现供体肾脏
植入。</v>
          </cell>
          <cell r="E18" t="str">
            <v>所定价格涵盖供体肾脏术前
或术中整复、患者原位肾脏
处理、供体肾脏植入 ，以及
切开、吻合、关闭、缝合等
手术步骤的人力资源和基本
物质资源消耗。</v>
          </cell>
        </row>
        <row r="18">
          <cell r="H18" t="str">
            <v>次</v>
          </cell>
        </row>
        <row r="18">
          <cell r="J18" t="str">
            <v>乙类</v>
          </cell>
        </row>
        <row r="19">
          <cell r="B19" t="str">
            <v>013317000050000</v>
          </cell>
          <cell r="C19" t="str">
            <v>小肠移植术</v>
          </cell>
          <cell r="D19" t="str">
            <v>异体同种小肠
（器官段）移
植 ，实现患者
原位小肠切除
和供体小肠植
入。</v>
          </cell>
          <cell r="E19" t="str">
            <v>所定价格涵盖患者原位小肠
切除、供体小肠术前或术中
整复、供体小肠植入 ，以及
切开、吻合、关闭、缝合等
手术步骤的人力资源和基本
物质资源消耗。</v>
          </cell>
          <cell r="F19" t="str">
            <v>01 儿童
手术</v>
          </cell>
          <cell r="G19" t="str">
            <v>01 异种器官</v>
          </cell>
          <cell r="H19" t="str">
            <v>次</v>
          </cell>
        </row>
        <row r="19">
          <cell r="J19" t="str">
            <v>自费</v>
          </cell>
        </row>
        <row r="20">
          <cell r="B20" t="str">
            <v>013317000050001</v>
          </cell>
          <cell r="C20" t="str">
            <v>小肠移植术-
儿童（加收）</v>
          </cell>
        </row>
        <row r="20">
          <cell r="H20" t="str">
            <v>次</v>
          </cell>
        </row>
        <row r="20">
          <cell r="J20" t="str">
            <v>自费</v>
          </cell>
        </row>
        <row r="21">
          <cell r="B21" t="str">
            <v>013317000050100</v>
          </cell>
          <cell r="C21" t="str">
            <v>小肠移植术-
异种器官（扩展）</v>
          </cell>
          <cell r="D21" t="str">
            <v>异体异种小肠
( 器官段) 移
植 ，实现患者
原位小肠切除
和供体小肠植
入。</v>
          </cell>
          <cell r="E21" t="str">
            <v>所定价格涵盖患者原位小肠
切除、供体小肠术前或术中
整复、供体小肠植入 ，以及
切开、吻合、关闭、缝合等
手术步骤的人力资源和基本
物质资源消耗。</v>
          </cell>
        </row>
        <row r="21">
          <cell r="H21" t="str">
            <v>次</v>
          </cell>
        </row>
        <row r="21">
          <cell r="J21" t="str">
            <v>自费</v>
          </cell>
        </row>
        <row r="22">
          <cell r="B22" t="str">
            <v>013317000060000</v>
          </cell>
          <cell r="C22" t="str">
            <v>胰腺移植术</v>
          </cell>
          <cell r="D22" t="str">
            <v>异体同种胰腺
移植 ，实现供
体胰腺植入。</v>
          </cell>
          <cell r="E22" t="str">
            <v>所定价格涵盖供体胰腺术前
或术中整复、患者原位胰腺
处理、供体胰腺植入 ，以及
切开、吻合、关闭、缝合等
手术步骤的人力资源和基本
物质资源消耗。</v>
          </cell>
          <cell r="F22" t="str">
            <v>01 儿童
手术</v>
          </cell>
          <cell r="G22" t="str">
            <v>01 异种器官</v>
          </cell>
          <cell r="H22" t="str">
            <v>次</v>
          </cell>
        </row>
        <row r="22">
          <cell r="J22" t="str">
            <v>自费</v>
          </cell>
        </row>
        <row r="23">
          <cell r="B23" t="str">
            <v>013317000060001</v>
          </cell>
          <cell r="C23" t="str">
            <v>胰腺移植术-
儿童手术( 加收）</v>
          </cell>
        </row>
        <row r="23">
          <cell r="H23" t="str">
            <v>次</v>
          </cell>
        </row>
        <row r="23">
          <cell r="J23" t="str">
            <v>自费</v>
          </cell>
        </row>
        <row r="24">
          <cell r="B24" t="str">
            <v>013317000060100</v>
          </cell>
          <cell r="C24" t="str">
            <v>胰腺移植术-
异种器官（扩展）</v>
          </cell>
          <cell r="D24" t="str">
            <v>异体异种胰腺移植 ，实现供体胰腺植入。</v>
          </cell>
          <cell r="E24" t="str">
            <v>所定价格涵盖供体胰腺术前或术中整复、患者原位胰腺处理、供体胰腺植入 ，以及切开、吻合、关闭、缝合等手术步骤的人力资源和基本物质资源消耗。</v>
          </cell>
        </row>
        <row r="24">
          <cell r="H24" t="str">
            <v>次</v>
          </cell>
        </row>
        <row r="24">
          <cell r="J24" t="str">
            <v>自费</v>
          </cell>
        </row>
        <row r="25">
          <cell r="B25" t="str">
            <v>013317000070000</v>
          </cell>
          <cell r="C25" t="str">
            <v>角膜移植术</v>
          </cell>
          <cell r="D25" t="str">
            <v>异体同种角膜（单侧）移植，实现患者原位角膜切除和供体角膜植入。</v>
          </cell>
          <cell r="E25" t="str">
            <v>所定价格涵盖患者原位角膜切除、供体角膜术前或术中整复、供体角膜植入 ，以及切开、吻合、关闭、缝合等手术步骤的人力资源和基本物质资源消耗。</v>
          </cell>
          <cell r="F25" t="str">
            <v>01 儿童
手术</v>
          </cell>
          <cell r="G25" t="str">
            <v>01 异种组织</v>
          </cell>
          <cell r="H25" t="str">
            <v>次</v>
          </cell>
        </row>
        <row r="25">
          <cell r="J25" t="str">
            <v>乙类</v>
          </cell>
        </row>
        <row r="26">
          <cell r="B26" t="str">
            <v>013317000070001</v>
          </cell>
          <cell r="C26" t="str">
            <v>角膜移植术-
儿童手术( 加收）</v>
          </cell>
        </row>
        <row r="26">
          <cell r="H26" t="str">
            <v>次</v>
          </cell>
        </row>
        <row r="26">
          <cell r="J26" t="str">
            <v>自费</v>
          </cell>
        </row>
        <row r="27">
          <cell r="B27" t="str">
            <v>013317000070100</v>
          </cell>
          <cell r="C27" t="str">
            <v>角膜移植术-
异种组织（扩展）</v>
          </cell>
          <cell r="D27" t="str">
            <v>异体异种角膜( 单侧) 移植，实现患者原位角膜切除和供体角膜植入。</v>
          </cell>
          <cell r="E27" t="str">
            <v>所定价格涵盖患者原位角膜切除、供体角膜术前或术中整复、供体角膜植入 ，以及切开、吻合、关闭、缝合等手术步骤的人力资源和基本物质资源消耗。</v>
          </cell>
        </row>
        <row r="27">
          <cell r="H27" t="str">
            <v>次</v>
          </cell>
        </row>
        <row r="27">
          <cell r="J27" t="str">
            <v>乙类</v>
          </cell>
        </row>
        <row r="28">
          <cell r="B28" t="str">
            <v>013317000080000</v>
          </cell>
          <cell r="C28" t="str">
            <v>供肝切取术</v>
          </cell>
          <cell r="D28" t="str">
            <v>活体供者肝脏（器官段）切取。</v>
          </cell>
          <cell r="E28" t="str">
            <v>所定价格涵盖活体供者肝脏切取 ，以及切开、吻合、关闭、缝合等手术步骤的人力资源和基本物质资源消耗。</v>
          </cell>
        </row>
        <row r="28">
          <cell r="H28" t="str">
            <v>次</v>
          </cell>
          <cell r="I28" t="str">
            <v>仅限于合法进行的
活体器官捐献。</v>
          </cell>
          <cell r="J28" t="str">
            <v>自费</v>
          </cell>
        </row>
        <row r="29">
          <cell r="B29" t="str">
            <v>013317000090000</v>
          </cell>
          <cell r="C29" t="str">
            <v>供肺切取术</v>
          </cell>
          <cell r="D29" t="str">
            <v>活体供者肺脏（器官段）切取。</v>
          </cell>
          <cell r="E29" t="str">
            <v>所定价格涵盖活体供者肺脏切取 ，以及切开、吻合、关闭、缝合等手术步骤的人力资源和基本物质资源消耗。</v>
          </cell>
        </row>
        <row r="29">
          <cell r="H29" t="str">
            <v>次</v>
          </cell>
          <cell r="I29" t="str">
            <v>仅限于合法进行的
活体器官捐献。</v>
          </cell>
          <cell r="J29" t="str">
            <v>自费</v>
          </cell>
        </row>
        <row r="30">
          <cell r="B30" t="str">
            <v>013317000100000</v>
          </cell>
          <cell r="C30" t="str">
            <v>供肾切取术</v>
          </cell>
          <cell r="D30" t="str">
            <v>活体供者肾脏（单侧）切取。</v>
          </cell>
          <cell r="E30" t="str">
            <v>所定价格涵盖活体供者肾脏切取 ，以及切开、吻合、关闭、缝合等手术步骤的人力资源和基本物质资源消耗。</v>
          </cell>
        </row>
        <row r="30">
          <cell r="H30" t="str">
            <v>次</v>
          </cell>
          <cell r="I30" t="str">
            <v>仅限于合法进行的
活体器官捐献。</v>
          </cell>
          <cell r="J30" t="str">
            <v>自费</v>
          </cell>
        </row>
        <row r="31">
          <cell r="B31" t="str">
            <v>013317000110000</v>
          </cell>
          <cell r="C31" t="str">
            <v>供小肠切取术</v>
          </cell>
          <cell r="D31" t="str">
            <v>活体供者小肠（器官段）切取。</v>
          </cell>
          <cell r="E31" t="str">
            <v>所定价格涵盖活体供者小肠切取 ，以及切开、吻合、关闭、缝合等手术步骤的人力资源和基本物质资源消耗。</v>
          </cell>
        </row>
        <row r="31">
          <cell r="H31" t="str">
            <v>次</v>
          </cell>
          <cell r="I31" t="str">
            <v>仅限于合法进行的
活体器官捐献。</v>
          </cell>
          <cell r="J31" t="str">
            <v>自费</v>
          </cell>
        </row>
        <row r="32">
          <cell r="B32" t="str">
            <v>013317000120000</v>
          </cell>
          <cell r="C32" t="str">
            <v>供胰腺切取术</v>
          </cell>
          <cell r="D32" t="str">
            <v>活体供者胰腺（器官段）切取。</v>
          </cell>
          <cell r="E32" t="str">
            <v>所定价格涵盖活体供者胰腺切取 ，以及切开、吻合、关闭、缝合等手术步骤的人力资源和基本物质资源消耗。</v>
          </cell>
        </row>
        <row r="32">
          <cell r="H32" t="str">
            <v>次</v>
          </cell>
          <cell r="I32" t="str">
            <v>仅限于合法进行的
活体器官捐献。</v>
          </cell>
          <cell r="J32" t="str">
            <v>自费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tabSelected="1" zoomScale="90" zoomScaleNormal="90" workbookViewId="0">
      <pane xSplit="1" ySplit="4" topLeftCell="B13" activePane="bottomRight" state="frozen"/>
      <selection/>
      <selection pane="topRight"/>
      <selection pane="bottomLeft"/>
      <selection pane="bottomRight" activeCell="P15" sqref="P15"/>
    </sheetView>
  </sheetViews>
  <sheetFormatPr defaultColWidth="6.875" defaultRowHeight="12.75"/>
  <cols>
    <col min="1" max="1" width="6.3" style="5" customWidth="1"/>
    <col min="2" max="2" width="19.1583333333333" style="5" customWidth="1"/>
    <col min="3" max="3" width="23.25" style="6" customWidth="1"/>
    <col min="4" max="4" width="29.625" style="7" customWidth="1"/>
    <col min="5" max="5" width="31.8" style="8" customWidth="1"/>
    <col min="6" max="6" width="15.1" style="5" customWidth="1"/>
    <col min="7" max="7" width="11.5583333333333" style="5" customWidth="1"/>
    <col min="8" max="8" width="8.25" style="9" customWidth="1"/>
    <col min="9" max="10" width="12.375" style="8" customWidth="1"/>
    <col min="11" max="13" width="10.4666666666667" style="7" customWidth="1"/>
    <col min="14" max="14" width="20.4166666666667" style="10" customWidth="1"/>
    <col min="15" max="15" width="6.875" style="7"/>
    <col min="16" max="16" width="19.5833333333333" style="7" customWidth="1"/>
    <col min="17" max="16384" width="6.875" style="7"/>
  </cols>
  <sheetData>
    <row r="1" s="1" customFormat="1" ht="24" customHeight="1" spans="1:16">
      <c r="A1" s="11" t="s">
        <v>0</v>
      </c>
      <c r="B1" s="12"/>
      <c r="C1" s="13" t="s">
        <v>1</v>
      </c>
      <c r="D1" s="14"/>
      <c r="E1" s="15"/>
      <c r="F1" s="13"/>
      <c r="G1" s="13"/>
      <c r="H1" s="13"/>
      <c r="I1" s="15"/>
      <c r="J1" s="15"/>
      <c r="N1" s="16"/>
    </row>
    <row r="2" s="2" customFormat="1" ht="36" customHeight="1" spans="1:16">
      <c r="A2" s="17" t="s">
        <v>2</v>
      </c>
      <c r="B2" s="17"/>
      <c r="C2" s="17"/>
      <c r="D2" s="17"/>
      <c r="E2" s="18"/>
      <c r="F2" s="17"/>
      <c r="G2" s="17"/>
      <c r="H2" s="17"/>
      <c r="I2" s="18"/>
      <c r="J2" s="18"/>
      <c r="K2" s="17"/>
      <c r="L2" s="17"/>
      <c r="M2" s="17"/>
      <c r="N2" s="19"/>
    </row>
    <row r="3" s="2" customFormat="1" ht="36" customHeight="1" spans="1:16">
      <c r="A3" s="20" t="s">
        <v>3</v>
      </c>
      <c r="B3" s="20" t="s">
        <v>4</v>
      </c>
      <c r="C3" s="21" t="s">
        <v>5</v>
      </c>
      <c r="D3" s="21" t="s">
        <v>6</v>
      </c>
      <c r="E3" s="21" t="s">
        <v>7</v>
      </c>
      <c r="F3" s="22" t="s">
        <v>8</v>
      </c>
      <c r="G3" s="21" t="s">
        <v>9</v>
      </c>
      <c r="H3" s="22" t="s">
        <v>10</v>
      </c>
      <c r="I3" s="22" t="s">
        <v>11</v>
      </c>
      <c r="J3" s="23" t="s">
        <v>12</v>
      </c>
      <c r="K3" s="24" t="s">
        <v>13</v>
      </c>
      <c r="L3" s="25"/>
      <c r="M3" s="25"/>
      <c r="N3" s="22" t="s">
        <v>14</v>
      </c>
    </row>
    <row r="4" s="3" customFormat="1" ht="40" customHeight="1" spans="1:16">
      <c r="A4" s="20"/>
      <c r="B4" s="20"/>
      <c r="C4" s="21"/>
      <c r="D4" s="21"/>
      <c r="E4" s="21"/>
      <c r="F4" s="22"/>
      <c r="G4" s="21"/>
      <c r="H4" s="22"/>
      <c r="I4" s="22"/>
      <c r="J4" s="26"/>
      <c r="K4" s="27" t="s">
        <v>15</v>
      </c>
      <c r="L4" s="28" t="s">
        <v>16</v>
      </c>
      <c r="M4" s="28" t="s">
        <v>17</v>
      </c>
      <c r="N4" s="22"/>
    </row>
    <row r="5" s="4" customFormat="1" ht="92" customHeight="1" spans="1:16">
      <c r="A5" s="29">
        <v>1</v>
      </c>
      <c r="B5" s="42" t="s">
        <v>18</v>
      </c>
      <c r="C5" s="30" t="s">
        <v>19</v>
      </c>
      <c r="D5" s="31" t="s">
        <v>20</v>
      </c>
      <c r="E5" s="32" t="s">
        <v>21</v>
      </c>
      <c r="F5" s="33" t="s">
        <v>22</v>
      </c>
      <c r="G5" s="33" t="s">
        <v>23</v>
      </c>
      <c r="H5" s="30" t="s">
        <v>24</v>
      </c>
      <c r="I5" s="32"/>
      <c r="J5" s="34" t="str">
        <f>VLOOKUP(B5,[1]Sheet2!$B$4:$J$32,9,0)</f>
        <v>自费</v>
      </c>
      <c r="K5" s="34">
        <v>19256</v>
      </c>
      <c r="L5" s="34">
        <v>17330</v>
      </c>
      <c r="M5" s="34">
        <v>15597</v>
      </c>
      <c r="N5" s="35"/>
    </row>
    <row r="6" s="4" customFormat="1" ht="49" customHeight="1" spans="1:16">
      <c r="A6" s="36"/>
      <c r="B6" s="42" t="s">
        <v>25</v>
      </c>
      <c r="C6" s="30" t="s">
        <v>26</v>
      </c>
      <c r="D6" s="31"/>
      <c r="E6" s="32"/>
      <c r="F6" s="30"/>
      <c r="G6" s="30"/>
      <c r="H6" s="30" t="s">
        <v>24</v>
      </c>
      <c r="I6" s="32"/>
      <c r="J6" s="34" t="str">
        <f>VLOOKUP(B6,[1]Sheet2!$B$4:$J$32,9,0)</f>
        <v>自费</v>
      </c>
      <c r="K6" s="34">
        <v>3851</v>
      </c>
      <c r="L6" s="34">
        <v>3466</v>
      </c>
      <c r="M6" s="34">
        <v>3119</v>
      </c>
      <c r="N6" s="35"/>
    </row>
    <row r="7" s="4" customFormat="1" ht="101" customHeight="1" spans="1:16">
      <c r="A7" s="36"/>
      <c r="B7" s="42" t="s">
        <v>27</v>
      </c>
      <c r="C7" s="30" t="s">
        <v>28</v>
      </c>
      <c r="D7" s="31" t="s">
        <v>29</v>
      </c>
      <c r="E7" s="32" t="s">
        <v>21</v>
      </c>
      <c r="F7" s="30"/>
      <c r="G7" s="30"/>
      <c r="H7" s="30" t="s">
        <v>24</v>
      </c>
      <c r="I7" s="32"/>
      <c r="J7" s="34" t="str">
        <f>VLOOKUP(B7,[1]Sheet2!$B$4:$J$32,9,0)</f>
        <v>自费</v>
      </c>
      <c r="K7" s="34">
        <v>19256</v>
      </c>
      <c r="L7" s="34">
        <v>17330</v>
      </c>
      <c r="M7" s="34">
        <v>15597</v>
      </c>
      <c r="N7" s="35"/>
    </row>
    <row r="8" s="4" customFormat="1" ht="101" customHeight="1" spans="1:16">
      <c r="A8" s="37"/>
      <c r="B8" s="42" t="s">
        <v>30</v>
      </c>
      <c r="C8" s="30" t="s">
        <v>31</v>
      </c>
      <c r="D8" s="31" t="s">
        <v>20</v>
      </c>
      <c r="E8" s="32" t="s">
        <v>21</v>
      </c>
      <c r="F8" s="30"/>
      <c r="G8" s="30"/>
      <c r="H8" s="30" t="s">
        <v>24</v>
      </c>
      <c r="I8" s="32"/>
      <c r="J8" s="34" t="str">
        <f>VLOOKUP(B8,[1]Sheet2!$B$4:$J$32,9,0)</f>
        <v>自费</v>
      </c>
      <c r="K8" s="34">
        <v>19256</v>
      </c>
      <c r="L8" s="34">
        <v>17330</v>
      </c>
      <c r="M8" s="34">
        <v>15597</v>
      </c>
      <c r="N8" s="35"/>
    </row>
    <row r="9" s="4" customFormat="1" ht="212" customHeight="1" spans="1:16">
      <c r="A9" s="29">
        <v>2</v>
      </c>
      <c r="B9" s="30" t="s">
        <v>32</v>
      </c>
      <c r="C9" s="30" t="s">
        <v>33</v>
      </c>
      <c r="D9" s="31" t="s">
        <v>34</v>
      </c>
      <c r="E9" s="32" t="s">
        <v>35</v>
      </c>
      <c r="F9" s="33" t="s">
        <v>36</v>
      </c>
      <c r="G9" s="38" t="s">
        <v>37</v>
      </c>
      <c r="H9" s="30" t="s">
        <v>24</v>
      </c>
      <c r="I9" s="32"/>
      <c r="J9" s="34" t="str">
        <f>VLOOKUP(B9,[1]Sheet2!$B$4:$J$32,9,0)</f>
        <v>乙类</v>
      </c>
      <c r="K9" s="34">
        <v>21896</v>
      </c>
      <c r="L9" s="34">
        <v>19706</v>
      </c>
      <c r="M9" s="34">
        <v>17735</v>
      </c>
      <c r="N9" s="35" t="s">
        <v>38</v>
      </c>
      <c r="P9" s="39"/>
    </row>
    <row r="10" s="4" customFormat="1" ht="60" customHeight="1" spans="1:16">
      <c r="A10" s="36"/>
      <c r="B10" s="42" t="s">
        <v>39</v>
      </c>
      <c r="C10" s="30" t="s">
        <v>40</v>
      </c>
      <c r="D10" s="31"/>
      <c r="E10" s="32"/>
      <c r="F10" s="30"/>
      <c r="G10" s="30"/>
      <c r="H10" s="30" t="s">
        <v>24</v>
      </c>
      <c r="I10" s="32"/>
      <c r="J10" s="34" t="str">
        <f>VLOOKUP(B10,[1]Sheet2!$B$4:$J$32,9,0)</f>
        <v>自费</v>
      </c>
      <c r="K10" s="34">
        <v>4379</v>
      </c>
      <c r="L10" s="34">
        <v>3941</v>
      </c>
      <c r="M10" s="34">
        <v>3547</v>
      </c>
      <c r="N10" s="35"/>
    </row>
    <row r="11" s="4" customFormat="1" ht="60" customHeight="1" spans="1:16">
      <c r="A11" s="36"/>
      <c r="B11" s="42" t="s">
        <v>41</v>
      </c>
      <c r="C11" s="30" t="s">
        <v>42</v>
      </c>
      <c r="D11" s="31"/>
      <c r="E11" s="32"/>
      <c r="F11" s="30"/>
      <c r="G11" s="30"/>
      <c r="H11" s="30" t="s">
        <v>24</v>
      </c>
      <c r="I11" s="32"/>
      <c r="J11" s="34" t="str">
        <f>VLOOKUP(B11,[1]Sheet2!$B$4:$J$32,9,0)</f>
        <v>自费</v>
      </c>
      <c r="K11" s="34">
        <v>6000</v>
      </c>
      <c r="L11" s="34">
        <v>5400</v>
      </c>
      <c r="M11" s="34">
        <v>4860</v>
      </c>
      <c r="N11" s="35"/>
    </row>
    <row r="12" s="4" customFormat="1" ht="210" customHeight="1" spans="1:16">
      <c r="A12" s="36"/>
      <c r="B12" s="42" t="s">
        <v>43</v>
      </c>
      <c r="C12" s="30" t="s">
        <v>44</v>
      </c>
      <c r="D12" s="31" t="s">
        <v>45</v>
      </c>
      <c r="E12" s="32" t="s">
        <v>35</v>
      </c>
      <c r="F12" s="30"/>
      <c r="G12" s="30"/>
      <c r="H12" s="30" t="s">
        <v>24</v>
      </c>
      <c r="I12" s="32"/>
      <c r="J12" s="34" t="str">
        <f>VLOOKUP(B12,[1]Sheet2!$B$4:$J$32,9,0)</f>
        <v>乙类</v>
      </c>
      <c r="K12" s="34">
        <v>21896</v>
      </c>
      <c r="L12" s="34">
        <v>19706</v>
      </c>
      <c r="M12" s="34">
        <v>17736</v>
      </c>
      <c r="N12" s="35" t="s">
        <v>38</v>
      </c>
      <c r="P12" s="39"/>
    </row>
    <row r="13" s="4" customFormat="1" ht="87" customHeight="1" spans="1:16">
      <c r="A13" s="29">
        <v>3</v>
      </c>
      <c r="B13" s="30" t="s">
        <v>46</v>
      </c>
      <c r="C13" s="30" t="s">
        <v>47</v>
      </c>
      <c r="D13" s="31" t="s">
        <v>48</v>
      </c>
      <c r="E13" s="32" t="s">
        <v>49</v>
      </c>
      <c r="F13" s="33" t="s">
        <v>50</v>
      </c>
      <c r="G13" s="33" t="s">
        <v>37</v>
      </c>
      <c r="H13" s="30" t="s">
        <v>24</v>
      </c>
      <c r="I13" s="32"/>
      <c r="J13" s="34" t="str">
        <f>VLOOKUP(B13,[1]Sheet2!$B$4:$J$32,9,0)</f>
        <v>自费</v>
      </c>
      <c r="K13" s="34">
        <v>10800</v>
      </c>
      <c r="L13" s="34">
        <v>9720</v>
      </c>
      <c r="M13" s="34">
        <v>8748</v>
      </c>
      <c r="N13" s="35"/>
    </row>
    <row r="14" s="4" customFormat="1" ht="49" customHeight="1" spans="1:16">
      <c r="A14" s="36"/>
      <c r="B14" s="42" t="s">
        <v>51</v>
      </c>
      <c r="C14" s="30" t="s">
        <v>52</v>
      </c>
      <c r="D14" s="31"/>
      <c r="E14" s="32"/>
      <c r="F14" s="30"/>
      <c r="G14" s="30"/>
      <c r="H14" s="30" t="s">
        <v>24</v>
      </c>
      <c r="I14" s="32"/>
      <c r="J14" s="34" t="str">
        <f>VLOOKUP(B14,[1]Sheet2!$B$4:$J$32,9,0)</f>
        <v>自费</v>
      </c>
      <c r="K14" s="34">
        <v>2160</v>
      </c>
      <c r="L14" s="34">
        <v>1944</v>
      </c>
      <c r="M14" s="34">
        <v>1750</v>
      </c>
      <c r="N14" s="35"/>
    </row>
    <row r="15" s="4" customFormat="1" ht="49" customHeight="1" spans="1:16">
      <c r="A15" s="36"/>
      <c r="B15" s="42" t="s">
        <v>53</v>
      </c>
      <c r="C15" s="30" t="s">
        <v>54</v>
      </c>
      <c r="D15" s="31"/>
      <c r="E15" s="32"/>
      <c r="F15" s="30"/>
      <c r="G15" s="30"/>
      <c r="H15" s="30" t="s">
        <v>24</v>
      </c>
      <c r="I15" s="32"/>
      <c r="J15" s="34" t="str">
        <f>VLOOKUP(B15,[1]Sheet2!$B$4:$J$32,9,0)</f>
        <v>自费</v>
      </c>
      <c r="K15" s="34">
        <v>4133</v>
      </c>
      <c r="L15" s="34">
        <v>3720</v>
      </c>
      <c r="M15" s="34">
        <v>3348</v>
      </c>
      <c r="N15" s="35"/>
    </row>
    <row r="16" s="4" customFormat="1" ht="87" customHeight="1" spans="1:16">
      <c r="A16" s="37"/>
      <c r="B16" s="42" t="s">
        <v>55</v>
      </c>
      <c r="C16" s="30" t="s">
        <v>56</v>
      </c>
      <c r="D16" s="31" t="s">
        <v>57</v>
      </c>
      <c r="E16" s="32" t="s">
        <v>49</v>
      </c>
      <c r="F16" s="30"/>
      <c r="G16" s="30"/>
      <c r="H16" s="30" t="s">
        <v>24</v>
      </c>
      <c r="I16" s="32"/>
      <c r="J16" s="34" t="str">
        <f>VLOOKUP(B16,[1]Sheet2!$B$4:$J$32,9,0)</f>
        <v>自费</v>
      </c>
      <c r="K16" s="34">
        <v>10800</v>
      </c>
      <c r="L16" s="34">
        <v>9720</v>
      </c>
      <c r="M16" s="34">
        <v>8748</v>
      </c>
      <c r="N16" s="35"/>
    </row>
    <row r="17" s="4" customFormat="1" ht="87" customHeight="1" spans="1:14">
      <c r="A17" s="29">
        <v>4</v>
      </c>
      <c r="B17" s="42" t="s">
        <v>58</v>
      </c>
      <c r="C17" s="30" t="s">
        <v>59</v>
      </c>
      <c r="D17" s="31" t="s">
        <v>60</v>
      </c>
      <c r="E17" s="32" t="s">
        <v>61</v>
      </c>
      <c r="F17" s="33" t="s">
        <v>22</v>
      </c>
      <c r="G17" s="38" t="s">
        <v>37</v>
      </c>
      <c r="H17" s="30" t="s">
        <v>24</v>
      </c>
      <c r="I17" s="32"/>
      <c r="J17" s="34" t="str">
        <f>VLOOKUP(B17,[1]Sheet2!$B$4:$J$32,9,0)</f>
        <v>乙类</v>
      </c>
      <c r="K17" s="34">
        <v>7128</v>
      </c>
      <c r="L17" s="34">
        <v>6415</v>
      </c>
      <c r="M17" s="34">
        <v>5774</v>
      </c>
      <c r="N17" s="35"/>
    </row>
    <row r="18" s="4" customFormat="1" ht="49" customHeight="1" spans="1:14">
      <c r="A18" s="36"/>
      <c r="B18" s="42" t="s">
        <v>62</v>
      </c>
      <c r="C18" s="30" t="s">
        <v>63</v>
      </c>
      <c r="D18" s="31"/>
      <c r="E18" s="32"/>
      <c r="F18" s="30"/>
      <c r="G18" s="30"/>
      <c r="H18" s="30" t="s">
        <v>24</v>
      </c>
      <c r="I18" s="32"/>
      <c r="J18" s="34" t="str">
        <f>VLOOKUP(B18,[1]Sheet2!$B$4:$J$32,9,0)</f>
        <v>自费</v>
      </c>
      <c r="K18" s="34">
        <v>1426</v>
      </c>
      <c r="L18" s="34">
        <v>1283</v>
      </c>
      <c r="M18" s="34">
        <v>1155</v>
      </c>
      <c r="N18" s="35"/>
    </row>
    <row r="19" s="4" customFormat="1" ht="89" customHeight="1" spans="1:14">
      <c r="A19" s="37"/>
      <c r="B19" s="42" t="s">
        <v>64</v>
      </c>
      <c r="C19" s="30" t="s">
        <v>65</v>
      </c>
      <c r="D19" s="31" t="s">
        <v>66</v>
      </c>
      <c r="E19" s="32" t="s">
        <v>61</v>
      </c>
      <c r="F19" s="30"/>
      <c r="G19" s="30"/>
      <c r="H19" s="30" t="s">
        <v>24</v>
      </c>
      <c r="I19" s="32"/>
      <c r="J19" s="34" t="str">
        <f>VLOOKUP(B19,[1]Sheet2!$B$4:$J$32,9,0)</f>
        <v>乙类</v>
      </c>
      <c r="K19" s="34">
        <v>7128</v>
      </c>
      <c r="L19" s="34">
        <v>6415</v>
      </c>
      <c r="M19" s="34">
        <v>5774</v>
      </c>
      <c r="N19" s="35"/>
    </row>
    <row r="20" s="4" customFormat="1" ht="89" customHeight="1" spans="1:14">
      <c r="A20" s="29">
        <v>5</v>
      </c>
      <c r="B20" s="42" t="s">
        <v>67</v>
      </c>
      <c r="C20" s="30" t="s">
        <v>68</v>
      </c>
      <c r="D20" s="31" t="s">
        <v>69</v>
      </c>
      <c r="E20" s="32" t="s">
        <v>70</v>
      </c>
      <c r="F20" s="38" t="s">
        <v>22</v>
      </c>
      <c r="G20" s="38" t="s">
        <v>37</v>
      </c>
      <c r="H20" s="30" t="s">
        <v>24</v>
      </c>
      <c r="I20" s="32"/>
      <c r="J20" s="34" t="str">
        <f>VLOOKUP(B20,[1]Sheet2!$B$4:$J$32,9,0)</f>
        <v>自费</v>
      </c>
      <c r="K20" s="34">
        <v>2880</v>
      </c>
      <c r="L20" s="34">
        <v>2592</v>
      </c>
      <c r="M20" s="34">
        <v>2333</v>
      </c>
      <c r="N20" s="35"/>
    </row>
    <row r="21" s="4" customFormat="1" ht="49" customHeight="1" spans="1:14">
      <c r="A21" s="36"/>
      <c r="B21" s="42" t="s">
        <v>71</v>
      </c>
      <c r="C21" s="30" t="s">
        <v>72</v>
      </c>
      <c r="D21" s="31"/>
      <c r="E21" s="32"/>
      <c r="F21" s="30"/>
      <c r="G21" s="30"/>
      <c r="H21" s="30" t="s">
        <v>24</v>
      </c>
      <c r="I21" s="32"/>
      <c r="J21" s="34" t="str">
        <f>VLOOKUP(B21,[1]Sheet2!$B$4:$J$32,9,0)</f>
        <v>自费</v>
      </c>
      <c r="K21" s="34">
        <v>576</v>
      </c>
      <c r="L21" s="34">
        <v>518</v>
      </c>
      <c r="M21" s="34">
        <v>467</v>
      </c>
      <c r="N21" s="35"/>
    </row>
    <row r="22" s="4" customFormat="1" ht="96" customHeight="1" spans="1:14">
      <c r="A22" s="37"/>
      <c r="B22" s="42" t="s">
        <v>73</v>
      </c>
      <c r="C22" s="30" t="s">
        <v>74</v>
      </c>
      <c r="D22" s="31" t="s">
        <v>75</v>
      </c>
      <c r="E22" s="32" t="s">
        <v>70</v>
      </c>
      <c r="F22" s="30"/>
      <c r="G22" s="30"/>
      <c r="H22" s="30" t="s">
        <v>24</v>
      </c>
      <c r="I22" s="32"/>
      <c r="J22" s="34" t="str">
        <f>VLOOKUP(B22,[1]Sheet2!$B$4:$J$32,9,0)</f>
        <v>自费</v>
      </c>
      <c r="K22" s="34">
        <v>2880</v>
      </c>
      <c r="L22" s="34">
        <v>2592</v>
      </c>
      <c r="M22" s="34">
        <v>2333</v>
      </c>
      <c r="N22" s="35"/>
    </row>
    <row r="23" s="4" customFormat="1" ht="96" customHeight="1" spans="1:14">
      <c r="A23" s="29">
        <v>6</v>
      </c>
      <c r="B23" s="42" t="s">
        <v>76</v>
      </c>
      <c r="C23" s="30" t="s">
        <v>77</v>
      </c>
      <c r="D23" s="31" t="s">
        <v>78</v>
      </c>
      <c r="E23" s="32" t="s">
        <v>79</v>
      </c>
      <c r="F23" s="38" t="s">
        <v>22</v>
      </c>
      <c r="G23" s="38" t="s">
        <v>37</v>
      </c>
      <c r="H23" s="30" t="s">
        <v>24</v>
      </c>
      <c r="I23" s="32"/>
      <c r="J23" s="34" t="str">
        <f>VLOOKUP(B23,[1]Sheet2!$B$4:$J$32,9,0)</f>
        <v>自费</v>
      </c>
      <c r="K23" s="34">
        <v>11040</v>
      </c>
      <c r="L23" s="34">
        <v>9936</v>
      </c>
      <c r="M23" s="34">
        <v>8942</v>
      </c>
      <c r="N23" s="35"/>
    </row>
    <row r="24" s="4" customFormat="1" ht="49" customHeight="1" spans="1:14">
      <c r="A24" s="36"/>
      <c r="B24" s="42" t="s">
        <v>80</v>
      </c>
      <c r="C24" s="30" t="s">
        <v>81</v>
      </c>
      <c r="D24" s="31"/>
      <c r="E24" s="32"/>
      <c r="F24" s="30"/>
      <c r="G24" s="30"/>
      <c r="H24" s="30" t="s">
        <v>24</v>
      </c>
      <c r="I24" s="32"/>
      <c r="J24" s="34" t="str">
        <f>VLOOKUP(B24,[1]Sheet2!$B$4:$J$32,9,0)</f>
        <v>自费</v>
      </c>
      <c r="K24" s="34">
        <v>2208</v>
      </c>
      <c r="L24" s="34">
        <v>1987</v>
      </c>
      <c r="M24" s="34">
        <v>1788</v>
      </c>
      <c r="N24" s="35"/>
    </row>
    <row r="25" s="4" customFormat="1" ht="93" customHeight="1" spans="1:14">
      <c r="A25" s="37"/>
      <c r="B25" s="42" t="s">
        <v>82</v>
      </c>
      <c r="C25" s="30" t="s">
        <v>83</v>
      </c>
      <c r="D25" s="31" t="s">
        <v>84</v>
      </c>
      <c r="E25" s="32" t="s">
        <v>79</v>
      </c>
      <c r="F25" s="30"/>
      <c r="G25" s="30"/>
      <c r="H25" s="30" t="s">
        <v>24</v>
      </c>
      <c r="I25" s="32"/>
      <c r="J25" s="34" t="str">
        <f>VLOOKUP(B25,[1]Sheet2!$B$4:$J$32,9,0)</f>
        <v>自费</v>
      </c>
      <c r="K25" s="34">
        <v>11040</v>
      </c>
      <c r="L25" s="34">
        <v>9936</v>
      </c>
      <c r="M25" s="34">
        <v>8942</v>
      </c>
      <c r="N25" s="35"/>
    </row>
    <row r="26" s="4" customFormat="1" ht="93" customHeight="1" spans="1:14">
      <c r="A26" s="29">
        <v>7</v>
      </c>
      <c r="B26" s="42" t="s">
        <v>85</v>
      </c>
      <c r="C26" s="30" t="s">
        <v>86</v>
      </c>
      <c r="D26" s="31" t="s">
        <v>87</v>
      </c>
      <c r="E26" s="32" t="s">
        <v>88</v>
      </c>
      <c r="F26" s="33" t="s">
        <v>22</v>
      </c>
      <c r="G26" s="33" t="s">
        <v>89</v>
      </c>
      <c r="H26" s="30" t="s">
        <v>24</v>
      </c>
      <c r="I26" s="32"/>
      <c r="J26" s="34" t="str">
        <f>VLOOKUP(B26,[1]Sheet2!$B$4:$J$32,9,0)</f>
        <v>乙类</v>
      </c>
      <c r="K26" s="34">
        <v>2300</v>
      </c>
      <c r="L26" s="34">
        <v>2070</v>
      </c>
      <c r="M26" s="34">
        <v>1863</v>
      </c>
      <c r="N26" s="35"/>
    </row>
    <row r="27" s="4" customFormat="1" ht="49" customHeight="1" spans="1:14">
      <c r="A27" s="36"/>
      <c r="B27" s="42" t="s">
        <v>90</v>
      </c>
      <c r="C27" s="30" t="s">
        <v>91</v>
      </c>
      <c r="D27" s="31"/>
      <c r="E27" s="32"/>
      <c r="F27" s="30"/>
      <c r="G27" s="30"/>
      <c r="H27" s="30" t="s">
        <v>24</v>
      </c>
      <c r="I27" s="32"/>
      <c r="J27" s="34" t="str">
        <f>VLOOKUP(B27,[1]Sheet2!$B$4:$J$32,9,0)</f>
        <v>自费</v>
      </c>
      <c r="K27" s="34">
        <v>460</v>
      </c>
      <c r="L27" s="34">
        <v>414</v>
      </c>
      <c r="M27" s="34">
        <v>373</v>
      </c>
      <c r="N27" s="35"/>
    </row>
    <row r="28" s="4" customFormat="1" ht="80" customHeight="1" spans="1:14">
      <c r="A28" s="37"/>
      <c r="B28" s="42" t="s">
        <v>92</v>
      </c>
      <c r="C28" s="30" t="s">
        <v>93</v>
      </c>
      <c r="D28" s="31" t="s">
        <v>94</v>
      </c>
      <c r="E28" s="32" t="s">
        <v>88</v>
      </c>
      <c r="F28" s="30"/>
      <c r="G28" s="30"/>
      <c r="H28" s="30" t="s">
        <v>24</v>
      </c>
      <c r="I28" s="32"/>
      <c r="J28" s="34" t="str">
        <f>VLOOKUP(B28,[1]Sheet2!$B$4:$J$32,9,0)</f>
        <v>乙类</v>
      </c>
      <c r="K28" s="34">
        <v>2300</v>
      </c>
      <c r="L28" s="34">
        <v>2070</v>
      </c>
      <c r="M28" s="34">
        <v>1863</v>
      </c>
      <c r="N28" s="35"/>
    </row>
    <row r="29" s="4" customFormat="1" ht="80" customHeight="1" spans="1:14">
      <c r="A29" s="33">
        <v>8</v>
      </c>
      <c r="B29" s="42" t="s">
        <v>95</v>
      </c>
      <c r="C29" s="30" t="s">
        <v>96</v>
      </c>
      <c r="D29" s="31" t="s">
        <v>97</v>
      </c>
      <c r="E29" s="32" t="s">
        <v>98</v>
      </c>
      <c r="F29" s="30"/>
      <c r="G29" s="30"/>
      <c r="H29" s="30" t="s">
        <v>24</v>
      </c>
      <c r="I29" s="32" t="s">
        <v>99</v>
      </c>
      <c r="J29" s="34" t="str">
        <f>VLOOKUP(B29,[1]Sheet2!$B$4:$J$32,9,0)</f>
        <v>自费</v>
      </c>
      <c r="K29" s="34">
        <v>2662</v>
      </c>
      <c r="L29" s="34">
        <v>2396</v>
      </c>
      <c r="M29" s="34">
        <v>2157</v>
      </c>
      <c r="N29" s="35"/>
    </row>
    <row r="30" s="4" customFormat="1" ht="80" customHeight="1" spans="1:14">
      <c r="A30" s="33">
        <v>9</v>
      </c>
      <c r="B30" s="42" t="s">
        <v>100</v>
      </c>
      <c r="C30" s="30" t="s">
        <v>101</v>
      </c>
      <c r="D30" s="31" t="s">
        <v>102</v>
      </c>
      <c r="E30" s="32" t="s">
        <v>103</v>
      </c>
      <c r="F30" s="30"/>
      <c r="G30" s="30"/>
      <c r="H30" s="30" t="s">
        <v>24</v>
      </c>
      <c r="I30" s="32" t="s">
        <v>99</v>
      </c>
      <c r="J30" s="34" t="str">
        <f>VLOOKUP(B30,[1]Sheet2!$B$4:$J$32,9,0)</f>
        <v>自费</v>
      </c>
      <c r="K30" s="34">
        <v>2480</v>
      </c>
      <c r="L30" s="34">
        <v>2232</v>
      </c>
      <c r="M30" s="34">
        <v>2009</v>
      </c>
      <c r="N30" s="35"/>
    </row>
    <row r="31" s="4" customFormat="1" ht="80" customHeight="1" spans="1:14">
      <c r="A31" s="33">
        <v>10</v>
      </c>
      <c r="B31" s="42" t="s">
        <v>104</v>
      </c>
      <c r="C31" s="30" t="s">
        <v>105</v>
      </c>
      <c r="D31" s="31" t="s">
        <v>106</v>
      </c>
      <c r="E31" s="32" t="s">
        <v>107</v>
      </c>
      <c r="F31" s="30"/>
      <c r="G31" s="30"/>
      <c r="H31" s="30" t="s">
        <v>24</v>
      </c>
      <c r="I31" s="32" t="s">
        <v>99</v>
      </c>
      <c r="J31" s="34" t="str">
        <f>VLOOKUP(B31,[1]Sheet2!$B$4:$J$32,9,0)</f>
        <v>自费</v>
      </c>
      <c r="K31" s="34">
        <v>1913</v>
      </c>
      <c r="L31" s="34">
        <v>1722</v>
      </c>
      <c r="M31" s="34">
        <v>1550</v>
      </c>
      <c r="N31" s="35"/>
    </row>
    <row r="32" s="4" customFormat="1" ht="80" customHeight="1" spans="1:14">
      <c r="A32" s="33">
        <v>11</v>
      </c>
      <c r="B32" s="42" t="s">
        <v>108</v>
      </c>
      <c r="C32" s="30" t="s">
        <v>109</v>
      </c>
      <c r="D32" s="31" t="s">
        <v>110</v>
      </c>
      <c r="E32" s="32" t="s">
        <v>111</v>
      </c>
      <c r="F32" s="30"/>
      <c r="G32" s="30"/>
      <c r="H32" s="30" t="s">
        <v>24</v>
      </c>
      <c r="I32" s="32" t="s">
        <v>99</v>
      </c>
      <c r="J32" s="34" t="str">
        <f>VLOOKUP(B32,[1]Sheet2!$B$4:$J$32,9,0)</f>
        <v>自费</v>
      </c>
      <c r="K32" s="34">
        <v>2181</v>
      </c>
      <c r="L32" s="34">
        <v>1963</v>
      </c>
      <c r="M32" s="34">
        <v>1766</v>
      </c>
      <c r="N32" s="35"/>
    </row>
    <row r="33" s="4" customFormat="1" ht="80" customHeight="1" spans="1:14">
      <c r="A33" s="33">
        <v>12</v>
      </c>
      <c r="B33" s="42" t="s">
        <v>112</v>
      </c>
      <c r="C33" s="30" t="s">
        <v>113</v>
      </c>
      <c r="D33" s="31" t="s">
        <v>114</v>
      </c>
      <c r="E33" s="32" t="s">
        <v>115</v>
      </c>
      <c r="F33" s="30"/>
      <c r="G33" s="30"/>
      <c r="H33" s="30" t="s">
        <v>24</v>
      </c>
      <c r="I33" s="32" t="s">
        <v>99</v>
      </c>
      <c r="J33" s="34" t="str">
        <f>VLOOKUP(B33,[1]Sheet2!$B$4:$J$32,9,0)</f>
        <v>自费</v>
      </c>
      <c r="K33" s="34">
        <v>2904</v>
      </c>
      <c r="L33" s="34">
        <v>2614</v>
      </c>
      <c r="M33" s="34">
        <v>2352</v>
      </c>
      <c r="N33" s="35"/>
    </row>
    <row r="34" s="4" customFormat="1" ht="221" customHeight="1" spans="1:14">
      <c r="A34" s="40" t="s">
        <v>116</v>
      </c>
      <c r="B34" s="40"/>
      <c r="C34" s="40"/>
      <c r="D34" s="40"/>
      <c r="E34" s="41"/>
      <c r="F34" s="40"/>
      <c r="G34" s="40"/>
      <c r="H34" s="40"/>
      <c r="I34" s="41"/>
      <c r="J34" s="41"/>
      <c r="K34" s="40"/>
      <c r="L34" s="40"/>
      <c r="M34" s="40"/>
      <c r="N34" s="40"/>
    </row>
  </sheetData>
  <autoFilter xmlns:etc="http://www.wps.cn/officeDocument/2017/etCustomData" ref="A4:N34" etc:filterBottomFollowUsedRange="0">
    <extLst/>
  </autoFilter>
  <mergeCells count="22">
    <mergeCell ref="C1:I1"/>
    <mergeCell ref="A2:N2"/>
    <mergeCell ref="K3:M3"/>
    <mergeCell ref="A34:N34"/>
    <mergeCell ref="A3:A4"/>
    <mergeCell ref="A5:A8"/>
    <mergeCell ref="A9:A12"/>
    <mergeCell ref="A13:A16"/>
    <mergeCell ref="A17:A19"/>
    <mergeCell ref="A20:A22"/>
    <mergeCell ref="A23:A25"/>
    <mergeCell ref="A26:A28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rintOptions horizontalCentered="1"/>
  <pageMargins left="0.314583333333333" right="0.314583333333333" top="0.393055555555556" bottom="0.590277777777778" header="0.5" footer="0.5"/>
  <pageSetup paperSize="9" scale="58" fitToHeight="0" orientation="landscape" horizontalDpi="600"/>
  <headerFooter>
    <oddFooter>&amp;C&amp;P/&amp;N</oddFooter>
  </headerFooter>
  <ignoredErrors>
    <ignoredError sqref="B6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新增器官移植类医疗服务价格项目表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啊哈噢耶</cp:lastModifiedBy>
  <dcterms:created xsi:type="dcterms:W3CDTF">2023-02-13T18:04:00Z</dcterms:created>
  <dcterms:modified xsi:type="dcterms:W3CDTF">2026-04-17T07:17:36Z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2023-02-13T17:19:15Z</vt:filetime>
  </property>
  <property fmtid="{D5CDD505-2E9C-101B-9397-08002B2CF9AE}" pid="4" name="ICV">
    <vt:lpwstr>BAB50380155641399F98063A6A06444C_13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