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数据公开-截止2025年9月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<sst xmlns="http://schemas.openxmlformats.org/spreadsheetml/2006/main" count="787" uniqueCount="90">
  <si>
    <t>湖北省医保数据工作组数据底稿</t>
  </si>
  <si>
    <t>项目</t>
  </si>
  <si>
    <t>基金收入（单位：元）</t>
  </si>
  <si>
    <t>基金支出（单位：元）</t>
  </si>
  <si>
    <t>基金结余（单位：元）</t>
  </si>
  <si>
    <t>城乡医疗救助（单位：元）</t>
  </si>
  <si>
    <t>下一年度统筹地区医保总额（单位：元）</t>
  </si>
  <si>
    <t>DRG/DIP支付方式（单位：%）</t>
  </si>
  <si>
    <r>
      <rPr>
        <b/>
        <sz val="12"/>
        <rFont val="宋体"/>
        <charset val="134"/>
      </rPr>
      <t>DRG/DIP</t>
    </r>
    <r>
      <rPr>
        <b/>
        <sz val="12"/>
        <color rgb="FF000000"/>
        <rFont val="宋体"/>
        <charset val="204"/>
      </rPr>
      <t>支付情况</t>
    </r>
  </si>
  <si>
    <t>医疗机构服务情况</t>
  </si>
  <si>
    <t>资源配置（单位：个/张）</t>
  </si>
  <si>
    <t>指    标</t>
  </si>
  <si>
    <t>收入合计</t>
  </si>
  <si>
    <t>(一)职工医保基金收入</t>
  </si>
  <si>
    <t>1.征缴收入</t>
  </si>
  <si>
    <t>2.其他收入</t>
  </si>
  <si>
    <t>(二)居民医保基金收入</t>
  </si>
  <si>
    <t>1.个人缴费</t>
  </si>
  <si>
    <t>2.财政补助和其他收入</t>
  </si>
  <si>
    <t>支出合计</t>
  </si>
  <si>
    <t>(一)职工医保基金支出</t>
  </si>
  <si>
    <t>其中：统筹基金支出*</t>
  </si>
  <si>
    <t>其中：住院统筹基金支出*</t>
  </si>
  <si>
    <t>(二)居民医保基金支出</t>
  </si>
  <si>
    <t>(三)医保基金支付率*</t>
  </si>
  <si>
    <t>结余合计</t>
  </si>
  <si>
    <t>(一)职工医保</t>
  </si>
  <si>
    <t>统筹基金当期结余</t>
  </si>
  <si>
    <t>统筹基金累计结余</t>
  </si>
  <si>
    <t>(二)居民医保</t>
  </si>
  <si>
    <t>当期结余</t>
  </si>
  <si>
    <t>累计结余</t>
  </si>
  <si>
    <t>基金收入</t>
  </si>
  <si>
    <t>医疗救助支出(不含资助参保)</t>
  </si>
  <si>
    <t>（一）住院统筹基金总额</t>
  </si>
  <si>
    <t>1.居民医保住院统筹基金总额</t>
  </si>
  <si>
    <t>其中：按 DRG/DIP 付费统筹基金总额</t>
  </si>
  <si>
    <t>2.职工医保住院统筹基金总额</t>
  </si>
  <si>
    <t>（二）门诊统筹基金总额</t>
  </si>
  <si>
    <t>1.居民医保门诊统筹基金总额</t>
  </si>
  <si>
    <t>2.职工医保门诊统筹基金总额</t>
  </si>
  <si>
    <t>（三）其他</t>
  </si>
  <si>
    <t>其中：统筹区外基金总额</t>
  </si>
  <si>
    <t>其中：居民医保统筹区外基金总额</t>
  </si>
  <si>
    <t>职工医保统筹区外基金总额</t>
  </si>
  <si>
    <t>医保结算清单上传率*</t>
  </si>
  <si>
    <t>医保结算清单质控通过率*</t>
  </si>
  <si>
    <t>医保结算清单入组率*</t>
  </si>
  <si>
    <t>其中：DRG 入组率*</t>
  </si>
  <si>
    <t>DIP 核心病种入组率*</t>
  </si>
  <si>
    <t>DRG/DIP 结算人次占比*</t>
  </si>
  <si>
    <t>其中：按 DRG/DIP 付费标准结算人次占比*</t>
  </si>
  <si>
    <t>DRG/DIP 病例中据实结算人次占比*</t>
  </si>
  <si>
    <t>特例单议申请病例数量*（单位：例）</t>
  </si>
  <si>
    <t>其中：审核通过病例数量*（单位：例）</t>
  </si>
  <si>
    <t>特例单议病例数占出院病例数的比例</t>
  </si>
  <si>
    <t>(一)月度预拨付（单位：元）</t>
  </si>
  <si>
    <t>（二）年终清算
（单位：%）</t>
  </si>
  <si>
    <t>住院总费用*（单位：元）</t>
  </si>
  <si>
    <t>次均住院费用*（单位：元）</t>
  </si>
  <si>
    <t>门诊人次*（单位：人次）</t>
  </si>
  <si>
    <t>出院人次*（单位：人次）</t>
  </si>
  <si>
    <t>住院人次人头比*</t>
  </si>
  <si>
    <t>门诊住院人次比*</t>
  </si>
  <si>
    <t>出院人次增长率*（单位：%）</t>
  </si>
  <si>
    <t>住院率*（单位：%）</t>
  </si>
  <si>
    <t>时间消耗指数*</t>
  </si>
  <si>
    <t>费用消耗指数*</t>
  </si>
  <si>
    <t>医保外费用占比*（单位：%）</t>
  </si>
  <si>
    <t>1.定点零售药店数</t>
  </si>
  <si>
    <t>其中：普通定点药店</t>
  </si>
  <si>
    <t>慢特病定点药店</t>
  </si>
  <si>
    <t>双通道定点药店</t>
  </si>
  <si>
    <t>2.定点医疗机构数</t>
  </si>
  <si>
    <t>其中：三级医疗机构数</t>
  </si>
  <si>
    <t>二级医疗机构数</t>
  </si>
  <si>
    <t>一级及以下医疗机构数</t>
  </si>
  <si>
    <t>3.总床位数</t>
  </si>
  <si>
    <t>其中：千人床位数</t>
  </si>
  <si>
    <t>月度预拨付基金总额（累计月）</t>
  </si>
  <si>
    <t>月度拨付率（累计月）</t>
  </si>
  <si>
    <t>清算支付率</t>
  </si>
  <si>
    <t>其中：居民医保支付率</t>
  </si>
  <si>
    <t>职工医保支付率</t>
  </si>
  <si>
    <t>/</t>
  </si>
  <si>
    <t>2024年全年</t>
  </si>
  <si>
    <t>-0.17%</t>
  </si>
  <si>
    <t>1.7237%</t>
  </si>
  <si>
    <t>2025年全年</t>
  </si>
  <si>
    <t>备注：1、下一年度统筹地区医保总额、年终清算、资源配置三项内容只需要填写年度指标，即只需填写【2024年全年、2025年全年】这两行。
      2、单位为“例、人次、个、张”的指标项只能填写整数。
      3、灰底带"/"的地方不需要填写。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</si>
</sst>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4">
    <font>
      <sz val="11"/>
      <color rgb="FF000000"/>
      <name val="Arial"/>
      <charset val="204"/>
    </font>
    <font>
      <b/>
      <sz val="12"/>
      <color rgb="FF000000"/>
      <name val="宋体"/>
      <charset val="204"/>
    </font>
    <font>
      <sz val="11"/>
      <color rgb="FF000000"/>
      <name val="宋体"/>
      <charset val="204"/>
    </font>
    <font>
      <b/>
      <sz val="11"/>
      <color rgb="FF000000"/>
      <name val="宋体"/>
      <charset val="204"/>
    </font>
    <font>
      <b/>
      <sz val="26"/>
      <color rgb="FF000000"/>
      <name val="宋体"/>
      <charset val="204"/>
    </font>
    <font>
      <b/>
      <sz val="12"/>
      <name val="宋体"/>
      <charset val="134"/>
    </font>
    <font>
      <b/>
      <sz val="12"/>
      <name val="宋体"/>
      <charset val="204"/>
    </font>
    <font>
      <sz val="12"/>
      <name val="宋体"/>
      <charset val="134"/>
    </font>
    <font>
      <b/>
      <sz val="12"/>
      <color rgb="FFFF0000"/>
      <name val="宋体"/>
      <charset val="134"/>
    </font>
    <font>
      <sz val="12"/>
      <color rgb="FFFF0000"/>
      <name val="宋体"/>
      <charset val="134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b/>
      <sz val="11"/>
      <color rgb="FFFF0000"/>
      <name val="宋体"/>
      <charset val="20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5" borderId="8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6" borderId="11" applyNumberFormat="0" applyAlignment="0" applyProtection="0">
      <alignment vertical="center"/>
    </xf>
    <xf numFmtId="0" fontId="24" fillId="7" borderId="12" applyNumberFormat="0" applyAlignment="0" applyProtection="0">
      <alignment vertical="center"/>
    </xf>
    <xf numFmtId="0" fontId="25" fillId="7" borderId="11" applyNumberFormat="0" applyAlignment="0" applyProtection="0">
      <alignment vertical="center"/>
    </xf>
    <xf numFmtId="0" fontId="26" fillId="8" borderId="13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</cellStyleXfs>
  <cellXfs count="82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10" fontId="2" fillId="2" borderId="0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9" fontId="2" fillId="0" borderId="0" xfId="3" applyFont="1" applyFill="1" applyBorder="1" applyAlignment="1">
      <alignment horizontal="center" vertical="center" wrapText="1"/>
    </xf>
    <xf numFmtId="10" fontId="2" fillId="0" borderId="0" xfId="3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0" fontId="4" fillId="2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9" fontId="4" fillId="0" borderId="1" xfId="3" applyFont="1" applyFill="1" applyBorder="1" applyAlignment="1">
      <alignment horizontal="center" vertical="center" wrapText="1"/>
    </xf>
    <xf numFmtId="10" fontId="4" fillId="0" borderId="1" xfId="3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10" fontId="1" fillId="2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9" fontId="1" fillId="0" borderId="1" xfId="3" applyFont="1" applyFill="1" applyBorder="1" applyAlignment="1">
      <alignment horizontal="center" vertical="center" wrapText="1"/>
    </xf>
    <xf numFmtId="10" fontId="1" fillId="0" borderId="1" xfId="3" applyNumberFormat="1" applyFont="1" applyFill="1" applyBorder="1" applyAlignment="1">
      <alignment horizontal="center" vertical="center" wrapText="1"/>
    </xf>
    <xf numFmtId="9" fontId="5" fillId="0" borderId="1" xfId="3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0" fontId="7" fillId="2" borderId="2" xfId="0" applyNumberFormat="1" applyFont="1" applyFill="1" applyBorder="1" applyAlignment="1">
      <alignment horizontal="center" vertical="center" wrapText="1"/>
    </xf>
    <xf numFmtId="10" fontId="5" fillId="2" borderId="2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9" fontId="10" fillId="0" borderId="2" xfId="3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10" fontId="5" fillId="0" borderId="3" xfId="3" applyNumberFormat="1" applyFont="1" applyFill="1" applyBorder="1" applyAlignment="1">
      <alignment horizontal="center" vertical="center" wrapText="1"/>
    </xf>
    <xf numFmtId="10" fontId="11" fillId="0" borderId="5" xfId="3" applyNumberFormat="1" applyFont="1" applyFill="1" applyBorder="1" applyAlignment="1">
      <alignment horizontal="center" vertical="center" wrapText="1"/>
    </xf>
    <xf numFmtId="10" fontId="11" fillId="0" borderId="4" xfId="3" applyNumberFormat="1" applyFont="1" applyFill="1" applyBorder="1" applyAlignment="1">
      <alignment horizontal="center" vertical="center" wrapText="1"/>
    </xf>
    <xf numFmtId="9" fontId="7" fillId="0" borderId="2" xfId="3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7" fillId="2" borderId="6" xfId="0" applyNumberFormat="1" applyFont="1" applyFill="1" applyBorder="1" applyAlignment="1">
      <alignment horizontal="center" vertical="center" wrapText="1"/>
    </xf>
    <xf numFmtId="10" fontId="7" fillId="2" borderId="6" xfId="0" applyNumberFormat="1" applyFont="1" applyFill="1" applyBorder="1" applyAlignment="1">
      <alignment horizontal="center" vertical="center" wrapText="1"/>
    </xf>
    <xf numFmtId="176" fontId="9" fillId="0" borderId="6" xfId="0" applyNumberFormat="1" applyFont="1" applyFill="1" applyBorder="1" applyAlignment="1">
      <alignment horizontal="center" vertical="center" wrapText="1"/>
    </xf>
    <xf numFmtId="0" fontId="9" fillId="0" borderId="6" xfId="0" applyNumberFormat="1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center" vertical="center" wrapText="1"/>
    </xf>
    <xf numFmtId="0" fontId="10" fillId="0" borderId="6" xfId="0" applyNumberFormat="1" applyFont="1" applyFill="1" applyBorder="1" applyAlignment="1">
      <alignment horizontal="center" vertical="center" wrapText="1"/>
    </xf>
    <xf numFmtId="9" fontId="10" fillId="0" borderId="6" xfId="3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10" fontId="10" fillId="0" borderId="1" xfId="3" applyNumberFormat="1" applyFont="1" applyFill="1" applyBorder="1" applyAlignment="1">
      <alignment horizontal="center" vertical="center" wrapText="1"/>
    </xf>
    <xf numFmtId="9" fontId="7" fillId="0" borderId="6" xfId="3" applyFont="1" applyFill="1" applyBorder="1" applyAlignment="1">
      <alignment horizontal="center" vertical="center" wrapText="1"/>
    </xf>
    <xf numFmtId="57" fontId="3" fillId="0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vertical="center"/>
    </xf>
    <xf numFmtId="10" fontId="2" fillId="3" borderId="1" xfId="0" applyNumberFormat="1" applyFont="1" applyFill="1" applyBorder="1" applyAlignment="1">
      <alignment horizontal="center" vertical="center" wrapText="1"/>
    </xf>
    <xf numFmtId="176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9" fontId="2" fillId="0" borderId="1" xfId="3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9" fontId="2" fillId="0" borderId="1" xfId="0" applyNumberFormat="1" applyFont="1" applyFill="1" applyBorder="1" applyAlignment="1">
      <alignment horizontal="center" vertical="center" wrapText="1"/>
    </xf>
    <xf numFmtId="10" fontId="2" fillId="4" borderId="1" xfId="3" applyNumberFormat="1" applyFont="1" applyFill="1" applyBorder="1" applyAlignment="1">
      <alignment horizontal="center" vertical="center" wrapText="1"/>
    </xf>
    <xf numFmtId="10" fontId="2" fillId="0" borderId="1" xfId="3" applyNumberFormat="1" applyFont="1" applyFill="1" applyBorder="1" applyAlignment="1">
      <alignment horizontal="center" vertical="center" wrapText="1"/>
    </xf>
    <xf numFmtId="9" fontId="2" fillId="0" borderId="1" xfId="3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 applyProtection="1">
      <alignment horizontal="center" vertical="center" wrapText="1"/>
    </xf>
    <xf numFmtId="57" fontId="13" fillId="0" borderId="1" xfId="0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2" fillId="0" borderId="7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2" fillId="0" borderId="1" xfId="3" applyNumberFormat="1" applyFont="1" applyFill="1" applyBorder="1" applyAlignment="1">
      <alignment horizontal="center" vertical="center" wrapText="1"/>
    </xf>
    <xf numFmtId="10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10" fontId="2" fillId="2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U31"/>
  <sheetViews>
    <sheetView tabSelected="1" zoomScale="90" zoomScaleNormal="90" workbookViewId="0">
      <pane xSplit="1" ySplit="4" topLeftCell="B5" activePane="bottomRight" state="frozen"/>
      <selection/>
      <selection pane="topRight"/>
      <selection pane="bottomLeft"/>
      <selection pane="bottomRight" activeCell="D3" sqref="D3:D4"/>
    </sheetView>
  </sheetViews>
  <sheetFormatPr defaultColWidth="8.96666666666667" defaultRowHeight="39" customHeight="1"/>
  <cols>
    <col min="1" max="1" width="11.075" style="3" customWidth="1"/>
    <col min="2" max="2" width="12.625" style="4" customWidth="1"/>
    <col min="3" max="4" width="18.25" style="4" customWidth="1"/>
    <col min="5" max="5" width="13.75" style="4" customWidth="1"/>
    <col min="6" max="6" width="18.25" style="4" customWidth="1"/>
    <col min="7" max="7" width="16" style="4" customWidth="1"/>
    <col min="8" max="14" width="12.625" style="4" customWidth="1"/>
    <col min="15" max="15" width="8.96666666666667" style="5"/>
    <col min="16" max="16" width="12.625" style="4" customWidth="1"/>
    <col min="17" max="17" width="8.96666666666667" style="4"/>
    <col min="18" max="18" width="16" style="4" customWidth="1"/>
    <col min="19" max="19" width="18.25" style="4" customWidth="1"/>
    <col min="20" max="20" width="8.96666666666667" style="4"/>
    <col min="21" max="21" width="17.125" style="4" customWidth="1"/>
    <col min="22" max="22" width="18.25" style="4" customWidth="1"/>
    <col min="23" max="23" width="16" style="4" customWidth="1"/>
    <col min="24" max="24" width="10.375" style="4"/>
    <col min="25" max="25" width="16" style="6" customWidth="1"/>
    <col min="26" max="26" width="16" style="6"/>
    <col min="27" max="27" width="16.625" style="2" customWidth="1"/>
    <col min="28" max="28" width="14.875" style="6"/>
    <col min="29" max="29" width="16.625" style="2" customWidth="1"/>
    <col min="30" max="30" width="13.375" style="2" customWidth="1"/>
    <col min="31" max="32" width="16" style="2" customWidth="1"/>
    <col min="33" max="46" width="8.96666666666667" style="2"/>
    <col min="47" max="47" width="8.96666666666667" style="7"/>
    <col min="48" max="48" width="10.9166666666667" style="2" customWidth="1"/>
    <col min="49" max="49" width="8.96666666666667" style="2"/>
    <col min="50" max="52" width="8.96666666666667" style="8"/>
    <col min="53" max="53" width="13.625" style="2" customWidth="1"/>
    <col min="54" max="58" width="8.96666666666667" style="2"/>
    <col min="59" max="60" width="8.96666666666667" style="7"/>
    <col min="61" max="62" width="8.96666666666667" style="2"/>
    <col min="63" max="63" width="10.8416666666667" style="7" customWidth="1"/>
    <col min="64" max="16384" width="8.96666666666667" style="2"/>
  </cols>
  <sheetData>
    <row r="1" customHeight="1" spans="1:73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1"/>
      <c r="P1" s="10"/>
      <c r="Q1" s="10"/>
      <c r="R1" s="10"/>
      <c r="S1" s="10"/>
      <c r="T1" s="10"/>
      <c r="U1" s="10"/>
      <c r="V1" s="10"/>
      <c r="W1" s="10"/>
      <c r="X1" s="10"/>
      <c r="Y1" s="12"/>
      <c r="Z1" s="12"/>
      <c r="AA1" s="9"/>
      <c r="AB1" s="12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3"/>
      <c r="AV1" s="9"/>
      <c r="AW1" s="9"/>
      <c r="AX1" s="14"/>
      <c r="AY1" s="14"/>
      <c r="AZ1" s="14"/>
      <c r="BA1" s="9"/>
      <c r="BB1" s="9"/>
      <c r="BC1" s="9"/>
      <c r="BD1" s="9"/>
      <c r="BE1" s="9"/>
      <c r="BF1" s="9"/>
      <c r="BG1" s="13"/>
      <c r="BH1" s="13"/>
      <c r="BI1" s="9"/>
      <c r="BJ1" s="9"/>
      <c r="BK1" s="13"/>
      <c r="BL1" s="9"/>
      <c r="BM1" s="9"/>
      <c r="BN1" s="9"/>
      <c r="BO1" s="9"/>
      <c r="BP1" s="9"/>
      <c r="BQ1" s="9"/>
      <c r="BR1" s="9"/>
      <c r="BS1" s="9"/>
      <c r="BT1" s="9"/>
      <c r="BU1" s="9"/>
    </row>
    <row r="2" s="1" customFormat="1" customHeight="1" spans="1:73">
      <c r="A2" s="15" t="s">
        <v>1</v>
      </c>
      <c r="B2" s="16" t="s">
        <v>2</v>
      </c>
      <c r="C2" s="17"/>
      <c r="D2" s="17"/>
      <c r="E2" s="17"/>
      <c r="F2" s="17"/>
      <c r="G2" s="17"/>
      <c r="H2" s="17"/>
      <c r="I2" s="16" t="s">
        <v>3</v>
      </c>
      <c r="J2" s="17"/>
      <c r="K2" s="17"/>
      <c r="L2" s="17"/>
      <c r="M2" s="17"/>
      <c r="N2" s="17"/>
      <c r="O2" s="18"/>
      <c r="P2" s="16" t="s">
        <v>4</v>
      </c>
      <c r="Q2" s="17"/>
      <c r="R2" s="17"/>
      <c r="S2" s="17"/>
      <c r="T2" s="17"/>
      <c r="U2" s="17"/>
      <c r="V2" s="17"/>
      <c r="W2" s="16" t="s">
        <v>5</v>
      </c>
      <c r="X2" s="17"/>
      <c r="Y2" s="19" t="s">
        <v>6</v>
      </c>
      <c r="Z2" s="20"/>
      <c r="AA2" s="21"/>
      <c r="AB2" s="20"/>
      <c r="AC2" s="21"/>
      <c r="AD2" s="21"/>
      <c r="AE2" s="21"/>
      <c r="AF2" s="21"/>
      <c r="AG2" s="21"/>
      <c r="AH2" s="21"/>
      <c r="AI2" s="21"/>
      <c r="AJ2" s="21"/>
      <c r="AK2" s="22" t="s">
        <v>7</v>
      </c>
      <c r="AL2" s="21"/>
      <c r="AM2" s="21"/>
      <c r="AN2" s="21"/>
      <c r="AO2" s="21"/>
      <c r="AP2" s="21"/>
      <c r="AQ2" s="21"/>
      <c r="AR2" s="21"/>
      <c r="AS2" s="21"/>
      <c r="AT2" s="21"/>
      <c r="AU2" s="23"/>
      <c r="AV2" s="22" t="s">
        <v>8</v>
      </c>
      <c r="AW2" s="21"/>
      <c r="AX2" s="24"/>
      <c r="AY2" s="24"/>
      <c r="AZ2" s="24"/>
      <c r="BA2" s="22" t="s">
        <v>9</v>
      </c>
      <c r="BB2" s="22"/>
      <c r="BC2" s="22"/>
      <c r="BD2" s="22"/>
      <c r="BE2" s="22"/>
      <c r="BF2" s="22"/>
      <c r="BG2" s="25"/>
      <c r="BH2" s="25"/>
      <c r="BI2" s="22"/>
      <c r="BJ2" s="22"/>
      <c r="BK2" s="25"/>
      <c r="BL2" s="22" t="s">
        <v>10</v>
      </c>
      <c r="BM2" s="22"/>
      <c r="BN2" s="22"/>
      <c r="BO2" s="22"/>
      <c r="BP2" s="26"/>
      <c r="BQ2" s="26"/>
      <c r="BR2" s="26"/>
      <c r="BS2" s="26"/>
      <c r="BT2" s="26"/>
      <c r="BU2" s="26"/>
    </row>
    <row r="3" s="2" customFormat="1" customHeight="1" spans="1:73">
      <c r="A3" s="27" t="s">
        <v>11</v>
      </c>
      <c r="B3" s="28" t="s">
        <v>12</v>
      </c>
      <c r="C3" s="28" t="s">
        <v>13</v>
      </c>
      <c r="D3" s="29" t="s">
        <v>14</v>
      </c>
      <c r="E3" s="29" t="s">
        <v>15</v>
      </c>
      <c r="F3" s="28" t="s">
        <v>16</v>
      </c>
      <c r="G3" s="29" t="s">
        <v>17</v>
      </c>
      <c r="H3" s="29" t="s">
        <v>18</v>
      </c>
      <c r="I3" s="28" t="s">
        <v>19</v>
      </c>
      <c r="J3" s="28" t="s">
        <v>20</v>
      </c>
      <c r="K3" s="29" t="s">
        <v>21</v>
      </c>
      <c r="L3" s="29" t="s">
        <v>22</v>
      </c>
      <c r="M3" s="28" t="s">
        <v>23</v>
      </c>
      <c r="N3" s="29" t="s">
        <v>22</v>
      </c>
      <c r="O3" s="30" t="s">
        <v>24</v>
      </c>
      <c r="P3" s="28" t="s">
        <v>25</v>
      </c>
      <c r="Q3" s="28" t="s">
        <v>26</v>
      </c>
      <c r="R3" s="29" t="s">
        <v>27</v>
      </c>
      <c r="S3" s="29" t="s">
        <v>28</v>
      </c>
      <c r="T3" s="28" t="s">
        <v>29</v>
      </c>
      <c r="U3" s="29" t="s">
        <v>30</v>
      </c>
      <c r="V3" s="29" t="s">
        <v>31</v>
      </c>
      <c r="W3" s="29" t="s">
        <v>32</v>
      </c>
      <c r="X3" s="29" t="s">
        <v>33</v>
      </c>
      <c r="Y3" s="31" t="s">
        <v>34</v>
      </c>
      <c r="Z3" s="32" t="s">
        <v>35</v>
      </c>
      <c r="AA3" s="33" t="s">
        <v>36</v>
      </c>
      <c r="AB3" s="32" t="s">
        <v>37</v>
      </c>
      <c r="AC3" s="33" t="s">
        <v>36</v>
      </c>
      <c r="AD3" s="34" t="s">
        <v>38</v>
      </c>
      <c r="AE3" s="33" t="s">
        <v>39</v>
      </c>
      <c r="AF3" s="33" t="s">
        <v>40</v>
      </c>
      <c r="AG3" s="34" t="s">
        <v>41</v>
      </c>
      <c r="AH3" s="33" t="s">
        <v>42</v>
      </c>
      <c r="AI3" s="33" t="s">
        <v>43</v>
      </c>
      <c r="AJ3" s="33" t="s">
        <v>44</v>
      </c>
      <c r="AK3" s="35" t="s">
        <v>45</v>
      </c>
      <c r="AL3" s="35" t="s">
        <v>46</v>
      </c>
      <c r="AM3" s="35" t="s">
        <v>47</v>
      </c>
      <c r="AN3" s="35" t="s">
        <v>48</v>
      </c>
      <c r="AO3" s="36" t="s">
        <v>49</v>
      </c>
      <c r="AP3" s="35" t="s">
        <v>50</v>
      </c>
      <c r="AQ3" s="35" t="s">
        <v>51</v>
      </c>
      <c r="AR3" s="35" t="s">
        <v>52</v>
      </c>
      <c r="AS3" s="35" t="s">
        <v>53</v>
      </c>
      <c r="AT3" s="35" t="s">
        <v>54</v>
      </c>
      <c r="AU3" s="37" t="s">
        <v>55</v>
      </c>
      <c r="AV3" s="38" t="s">
        <v>56</v>
      </c>
      <c r="AW3" s="39"/>
      <c r="AX3" s="40" t="s">
        <v>57</v>
      </c>
      <c r="AY3" s="41"/>
      <c r="AZ3" s="42"/>
      <c r="BA3" s="35" t="s">
        <v>58</v>
      </c>
      <c r="BB3" s="35" t="s">
        <v>59</v>
      </c>
      <c r="BC3" s="35" t="s">
        <v>60</v>
      </c>
      <c r="BD3" s="35" t="s">
        <v>61</v>
      </c>
      <c r="BE3" s="35" t="s">
        <v>62</v>
      </c>
      <c r="BF3" s="35" t="s">
        <v>63</v>
      </c>
      <c r="BG3" s="43" t="s">
        <v>64</v>
      </c>
      <c r="BH3" s="43" t="s">
        <v>65</v>
      </c>
      <c r="BI3" s="35" t="s">
        <v>66</v>
      </c>
      <c r="BJ3" s="35" t="s">
        <v>67</v>
      </c>
      <c r="BK3" s="43" t="s">
        <v>68</v>
      </c>
      <c r="BL3" s="35" t="s">
        <v>69</v>
      </c>
      <c r="BM3" s="35" t="s">
        <v>70</v>
      </c>
      <c r="BN3" s="35" t="s">
        <v>71</v>
      </c>
      <c r="BO3" s="35" t="s">
        <v>72</v>
      </c>
      <c r="BP3" s="35" t="s">
        <v>73</v>
      </c>
      <c r="BQ3" s="35" t="s">
        <v>74</v>
      </c>
      <c r="BR3" s="35" t="s">
        <v>75</v>
      </c>
      <c r="BS3" s="35" t="s">
        <v>76</v>
      </c>
      <c r="BT3" s="35" t="s">
        <v>77</v>
      </c>
      <c r="BU3" s="35" t="s">
        <v>78</v>
      </c>
    </row>
    <row r="4" s="2" customFormat="1" ht="82" customHeight="1" spans="1:73">
      <c r="A4" s="44"/>
      <c r="B4" s="45"/>
      <c r="C4" s="46"/>
      <c r="D4" s="46"/>
      <c r="E4" s="46"/>
      <c r="F4" s="46"/>
      <c r="G4" s="46"/>
      <c r="H4" s="46"/>
      <c r="I4" s="45"/>
      <c r="J4" s="46"/>
      <c r="K4" s="46"/>
      <c r="L4" s="46"/>
      <c r="M4" s="46"/>
      <c r="N4" s="46"/>
      <c r="O4" s="47"/>
      <c r="P4" s="46"/>
      <c r="Q4" s="46"/>
      <c r="R4" s="46"/>
      <c r="S4" s="46"/>
      <c r="T4" s="46"/>
      <c r="U4" s="46"/>
      <c r="V4" s="46"/>
      <c r="W4" s="46"/>
      <c r="X4" s="46"/>
      <c r="Y4" s="48"/>
      <c r="Z4" s="48"/>
      <c r="AA4" s="49"/>
      <c r="AB4" s="48"/>
      <c r="AC4" s="49"/>
      <c r="AD4" s="49"/>
      <c r="AE4" s="49"/>
      <c r="AF4" s="49"/>
      <c r="AG4" s="49"/>
      <c r="AH4" s="49"/>
      <c r="AI4" s="49"/>
      <c r="AJ4" s="49"/>
      <c r="AK4" s="50"/>
      <c r="AL4" s="51"/>
      <c r="AM4" s="51"/>
      <c r="AN4" s="51"/>
      <c r="AO4" s="51"/>
      <c r="AP4" s="51"/>
      <c r="AQ4" s="51"/>
      <c r="AR4" s="51"/>
      <c r="AS4" s="50"/>
      <c r="AT4" s="50"/>
      <c r="AU4" s="52"/>
      <c r="AV4" s="53" t="s">
        <v>79</v>
      </c>
      <c r="AW4" s="53" t="s">
        <v>80</v>
      </c>
      <c r="AX4" s="54" t="s">
        <v>81</v>
      </c>
      <c r="AY4" s="54" t="s">
        <v>82</v>
      </c>
      <c r="AZ4" s="54" t="s">
        <v>83</v>
      </c>
      <c r="BA4" s="50"/>
      <c r="BB4" s="50"/>
      <c r="BC4" s="50"/>
      <c r="BD4" s="50"/>
      <c r="BE4" s="50"/>
      <c r="BF4" s="50"/>
      <c r="BG4" s="55"/>
      <c r="BH4" s="55"/>
      <c r="BI4" s="50"/>
      <c r="BJ4" s="50"/>
      <c r="BK4" s="55"/>
      <c r="BL4" s="50"/>
      <c r="BM4" s="50"/>
      <c r="BN4" s="50"/>
      <c r="BO4" s="50"/>
      <c r="BP4" s="50"/>
      <c r="BQ4" s="50"/>
      <c r="BR4" s="50"/>
      <c r="BS4" s="50"/>
      <c r="BT4" s="50"/>
      <c r="BU4" s="50"/>
    </row>
    <row r="5" customHeight="1" spans="1:73">
      <c r="A5" s="56">
        <v>45292</v>
      </c>
      <c r="B5" s="57">
        <v>154123400</v>
      </c>
      <c r="C5" s="58">
        <v>138746200</v>
      </c>
      <c r="D5" s="58">
        <v>138445000</v>
      </c>
      <c r="E5" s="57">
        <v>11400</v>
      </c>
      <c r="F5" s="58">
        <v>15377200</v>
      </c>
      <c r="G5" s="58">
        <v>15326300</v>
      </c>
      <c r="H5" s="57">
        <v>49400</v>
      </c>
      <c r="I5" s="59">
        <f t="shared" ref="I5:I16" si="0">J5+M5</f>
        <v>225287800.84</v>
      </c>
      <c r="J5" s="60">
        <v>90359140.23</v>
      </c>
      <c r="K5" s="60">
        <v>53879300.46</v>
      </c>
      <c r="L5" s="60">
        <v>35944599.3</v>
      </c>
      <c r="M5" s="60">
        <v>134928660.61</v>
      </c>
      <c r="N5" s="60">
        <v>105034895.52</v>
      </c>
      <c r="O5" s="61">
        <v>0.736755669952502</v>
      </c>
      <c r="P5" s="57">
        <f t="shared" ref="P5:P26" si="1">R5+U5</f>
        <v>-19304700</v>
      </c>
      <c r="Q5" s="58"/>
      <c r="R5" s="58">
        <v>32824900</v>
      </c>
      <c r="S5" s="58">
        <v>1719189300</v>
      </c>
      <c r="T5" s="57"/>
      <c r="U5" s="58">
        <v>-52129600</v>
      </c>
      <c r="V5" s="58">
        <v>1442541300</v>
      </c>
      <c r="W5" s="58">
        <v>33230000</v>
      </c>
      <c r="X5" s="57">
        <v>20835388</v>
      </c>
      <c r="Y5" s="62" t="s">
        <v>84</v>
      </c>
      <c r="Z5" s="62" t="s">
        <v>84</v>
      </c>
      <c r="AA5" s="63" t="s">
        <v>84</v>
      </c>
      <c r="AB5" s="62" t="s">
        <v>84</v>
      </c>
      <c r="AC5" s="63" t="s">
        <v>84</v>
      </c>
      <c r="AD5" s="63" t="s">
        <v>84</v>
      </c>
      <c r="AE5" s="63" t="s">
        <v>84</v>
      </c>
      <c r="AF5" s="63" t="s">
        <v>84</v>
      </c>
      <c r="AG5" s="63" t="s">
        <v>84</v>
      </c>
      <c r="AH5" s="63" t="s">
        <v>84</v>
      </c>
      <c r="AI5" s="63" t="s">
        <v>84</v>
      </c>
      <c r="AJ5" s="63" t="s">
        <v>84</v>
      </c>
      <c r="AK5" s="63" t="s">
        <v>84</v>
      </c>
      <c r="AL5" s="63" t="s">
        <v>84</v>
      </c>
      <c r="AM5" s="63" t="s">
        <v>84</v>
      </c>
      <c r="AN5" s="63" t="s">
        <v>84</v>
      </c>
      <c r="AO5" s="63" t="s">
        <v>84</v>
      </c>
      <c r="AP5" s="63" t="s">
        <v>84</v>
      </c>
      <c r="AQ5" s="63" t="s">
        <v>84</v>
      </c>
      <c r="AR5" s="63" t="s">
        <v>84</v>
      </c>
      <c r="AS5" s="64"/>
      <c r="AT5" s="64"/>
      <c r="AU5" s="65"/>
      <c r="AV5" s="66">
        <v>118452288.88</v>
      </c>
      <c r="AW5" s="67">
        <v>0.9</v>
      </c>
      <c r="AX5" s="68" t="s">
        <v>84</v>
      </c>
      <c r="AY5" s="68" t="s">
        <v>84</v>
      </c>
      <c r="AZ5" s="68" t="s">
        <v>84</v>
      </c>
      <c r="BA5" s="66">
        <v>233632621.58</v>
      </c>
      <c r="BB5" s="66">
        <v>4952.99</v>
      </c>
      <c r="BC5" s="64">
        <v>699685</v>
      </c>
      <c r="BD5" s="64">
        <v>47170</v>
      </c>
      <c r="BE5" s="66">
        <v>1.06</v>
      </c>
      <c r="BF5" s="66">
        <v>14.8333</v>
      </c>
      <c r="BG5" s="69">
        <v>-0.0568</v>
      </c>
      <c r="BH5" s="69">
        <v>0.018142</v>
      </c>
      <c r="BI5" s="66">
        <v>1</v>
      </c>
      <c r="BJ5" s="66">
        <v>1</v>
      </c>
      <c r="BK5" s="70">
        <v>0.0885804518419619</v>
      </c>
      <c r="BL5" s="71" t="s">
        <v>84</v>
      </c>
      <c r="BM5" s="71" t="s">
        <v>84</v>
      </c>
      <c r="BN5" s="71" t="s">
        <v>84</v>
      </c>
      <c r="BO5" s="71" t="s">
        <v>84</v>
      </c>
      <c r="BP5" s="71" t="s">
        <v>84</v>
      </c>
      <c r="BQ5" s="71" t="s">
        <v>84</v>
      </c>
      <c r="BR5" s="71" t="s">
        <v>84</v>
      </c>
      <c r="BS5" s="71" t="s">
        <v>84</v>
      </c>
      <c r="BT5" s="71" t="s">
        <v>84</v>
      </c>
      <c r="BU5" s="71" t="s">
        <v>84</v>
      </c>
    </row>
    <row r="6" customHeight="1" spans="1:73">
      <c r="A6" s="56">
        <v>45323</v>
      </c>
      <c r="B6" s="57">
        <v>132501300</v>
      </c>
      <c r="C6" s="58">
        <v>121251300</v>
      </c>
      <c r="D6" s="58">
        <v>120286400</v>
      </c>
      <c r="E6" s="57">
        <v>49600</v>
      </c>
      <c r="F6" s="58">
        <v>11250000</v>
      </c>
      <c r="G6" s="57">
        <v>8362900</v>
      </c>
      <c r="H6" s="57">
        <v>121700</v>
      </c>
      <c r="I6" s="59">
        <f t="shared" si="0"/>
        <v>174409262.25</v>
      </c>
      <c r="J6" s="60">
        <v>65721435.59</v>
      </c>
      <c r="K6" s="60">
        <v>39460802.63</v>
      </c>
      <c r="L6" s="60">
        <v>26501996.21</v>
      </c>
      <c r="M6" s="60">
        <v>108687826.66</v>
      </c>
      <c r="N6" s="60">
        <v>84245214.03</v>
      </c>
      <c r="O6" s="61">
        <v>0.642909550751224</v>
      </c>
      <c r="P6" s="57">
        <f t="shared" si="1"/>
        <v>-164966400</v>
      </c>
      <c r="Q6" s="57"/>
      <c r="R6" s="58">
        <v>-17910300</v>
      </c>
      <c r="S6" s="58">
        <v>1701279000</v>
      </c>
      <c r="T6" s="57"/>
      <c r="U6" s="58">
        <v>-147056100</v>
      </c>
      <c r="V6" s="58">
        <v>1295485200</v>
      </c>
      <c r="W6" s="58">
        <v>60491400</v>
      </c>
      <c r="X6" s="57">
        <v>17075817</v>
      </c>
      <c r="Y6" s="62" t="s">
        <v>84</v>
      </c>
      <c r="Z6" s="62" t="s">
        <v>84</v>
      </c>
      <c r="AA6" s="63" t="s">
        <v>84</v>
      </c>
      <c r="AB6" s="62" t="s">
        <v>84</v>
      </c>
      <c r="AC6" s="63" t="s">
        <v>84</v>
      </c>
      <c r="AD6" s="63" t="s">
        <v>84</v>
      </c>
      <c r="AE6" s="63" t="s">
        <v>84</v>
      </c>
      <c r="AF6" s="63" t="s">
        <v>84</v>
      </c>
      <c r="AG6" s="63" t="s">
        <v>84</v>
      </c>
      <c r="AH6" s="63" t="s">
        <v>84</v>
      </c>
      <c r="AI6" s="63" t="s">
        <v>84</v>
      </c>
      <c r="AJ6" s="63" t="s">
        <v>84</v>
      </c>
      <c r="AK6" s="63" t="s">
        <v>84</v>
      </c>
      <c r="AL6" s="63" t="s">
        <v>84</v>
      </c>
      <c r="AM6" s="63" t="s">
        <v>84</v>
      </c>
      <c r="AN6" s="63" t="s">
        <v>84</v>
      </c>
      <c r="AO6" s="63" t="s">
        <v>84</v>
      </c>
      <c r="AP6" s="63" t="s">
        <v>84</v>
      </c>
      <c r="AQ6" s="63" t="s">
        <v>84</v>
      </c>
      <c r="AR6" s="63" t="s">
        <v>84</v>
      </c>
      <c r="AS6" s="64"/>
      <c r="AT6" s="64"/>
      <c r="AU6" s="65"/>
      <c r="AV6" s="66">
        <v>191931705.19</v>
      </c>
      <c r="AW6" s="67">
        <v>0.9</v>
      </c>
      <c r="AX6" s="68" t="s">
        <v>84</v>
      </c>
      <c r="AY6" s="68" t="s">
        <v>84</v>
      </c>
      <c r="AZ6" s="68" t="s">
        <v>84</v>
      </c>
      <c r="BA6" s="66">
        <v>185066057.21</v>
      </c>
      <c r="BB6" s="66">
        <v>5372.49</v>
      </c>
      <c r="BC6" s="64">
        <v>550022</v>
      </c>
      <c r="BD6" s="64">
        <v>34447</v>
      </c>
      <c r="BE6" s="66">
        <v>1.06</v>
      </c>
      <c r="BF6" s="66">
        <v>15.9672</v>
      </c>
      <c r="BG6" s="69">
        <v>-0.2697</v>
      </c>
      <c r="BH6" s="69">
        <v>0.013249</v>
      </c>
      <c r="BI6" s="66">
        <v>1</v>
      </c>
      <c r="BJ6" s="66">
        <v>1</v>
      </c>
      <c r="BK6" s="65">
        <v>0.089768484246069</v>
      </c>
      <c r="BL6" s="71" t="s">
        <v>84</v>
      </c>
      <c r="BM6" s="71" t="s">
        <v>84</v>
      </c>
      <c r="BN6" s="71" t="s">
        <v>84</v>
      </c>
      <c r="BO6" s="71" t="s">
        <v>84</v>
      </c>
      <c r="BP6" s="71" t="s">
        <v>84</v>
      </c>
      <c r="BQ6" s="71" t="s">
        <v>84</v>
      </c>
      <c r="BR6" s="71" t="s">
        <v>84</v>
      </c>
      <c r="BS6" s="71" t="s">
        <v>84</v>
      </c>
      <c r="BT6" s="71" t="s">
        <v>84</v>
      </c>
      <c r="BU6" s="71" t="s">
        <v>84</v>
      </c>
    </row>
    <row r="7" customHeight="1" spans="1:73">
      <c r="A7" s="56">
        <v>45352</v>
      </c>
      <c r="B7" s="57">
        <v>493302800</v>
      </c>
      <c r="C7" s="58">
        <v>133481900</v>
      </c>
      <c r="D7" s="58">
        <v>131536500</v>
      </c>
      <c r="E7" s="57">
        <v>8500</v>
      </c>
      <c r="F7" s="58">
        <v>359820900</v>
      </c>
      <c r="G7" s="57">
        <v>5659700</v>
      </c>
      <c r="H7" s="57">
        <v>345945100</v>
      </c>
      <c r="I7" s="59">
        <f t="shared" si="0"/>
        <v>261989539.75</v>
      </c>
      <c r="J7" s="60">
        <v>102371845.38</v>
      </c>
      <c r="K7" s="60">
        <v>65373872.37</v>
      </c>
      <c r="L7" s="60">
        <v>40223251.23</v>
      </c>
      <c r="M7" s="60">
        <v>159617694.37</v>
      </c>
      <c r="N7" s="60">
        <v>126197412.01</v>
      </c>
      <c r="O7" s="61">
        <v>0.783996600459695</v>
      </c>
      <c r="P7" s="57">
        <f t="shared" si="1"/>
        <v>78670400</v>
      </c>
      <c r="Q7" s="57"/>
      <c r="R7" s="58">
        <v>31421200</v>
      </c>
      <c r="S7" s="58">
        <v>1755027400</v>
      </c>
      <c r="T7" s="57"/>
      <c r="U7" s="58">
        <v>47249200</v>
      </c>
      <c r="V7" s="58">
        <v>1342734400</v>
      </c>
      <c r="W7" s="58">
        <v>14507400</v>
      </c>
      <c r="X7" s="57">
        <v>23570762</v>
      </c>
      <c r="Y7" s="62" t="s">
        <v>84</v>
      </c>
      <c r="Z7" s="62" t="s">
        <v>84</v>
      </c>
      <c r="AA7" s="63" t="s">
        <v>84</v>
      </c>
      <c r="AB7" s="62" t="s">
        <v>84</v>
      </c>
      <c r="AC7" s="63" t="s">
        <v>84</v>
      </c>
      <c r="AD7" s="63" t="s">
        <v>84</v>
      </c>
      <c r="AE7" s="63" t="s">
        <v>84</v>
      </c>
      <c r="AF7" s="63" t="s">
        <v>84</v>
      </c>
      <c r="AG7" s="63" t="s">
        <v>84</v>
      </c>
      <c r="AH7" s="63" t="s">
        <v>84</v>
      </c>
      <c r="AI7" s="63" t="s">
        <v>84</v>
      </c>
      <c r="AJ7" s="63" t="s">
        <v>84</v>
      </c>
      <c r="AK7" s="63" t="s">
        <v>84</v>
      </c>
      <c r="AL7" s="63" t="s">
        <v>84</v>
      </c>
      <c r="AM7" s="63" t="s">
        <v>84</v>
      </c>
      <c r="AN7" s="63" t="s">
        <v>84</v>
      </c>
      <c r="AO7" s="63" t="s">
        <v>84</v>
      </c>
      <c r="AP7" s="63" t="s">
        <v>84</v>
      </c>
      <c r="AQ7" s="63" t="s">
        <v>84</v>
      </c>
      <c r="AR7" s="63" t="s">
        <v>84</v>
      </c>
      <c r="AS7" s="64"/>
      <c r="AT7" s="64"/>
      <c r="AU7" s="70"/>
      <c r="AV7" s="66">
        <v>302704476.7</v>
      </c>
      <c r="AW7" s="67">
        <v>0.9</v>
      </c>
      <c r="AX7" s="68" t="s">
        <v>84</v>
      </c>
      <c r="AY7" s="68" t="s">
        <v>84</v>
      </c>
      <c r="AZ7" s="68" t="s">
        <v>84</v>
      </c>
      <c r="BA7" s="66">
        <v>271586433.25</v>
      </c>
      <c r="BB7" s="66">
        <v>5175.05</v>
      </c>
      <c r="BC7" s="64">
        <v>730285</v>
      </c>
      <c r="BD7" s="64">
        <v>52480</v>
      </c>
      <c r="BE7" s="66">
        <v>1.07</v>
      </c>
      <c r="BF7" s="66">
        <v>13.9155</v>
      </c>
      <c r="BG7" s="69">
        <v>0.5235</v>
      </c>
      <c r="BH7" s="69">
        <v>0.020185</v>
      </c>
      <c r="BI7" s="66">
        <v>1</v>
      </c>
      <c r="BJ7" s="66">
        <v>1</v>
      </c>
      <c r="BK7" s="65">
        <v>0.083839694327046</v>
      </c>
      <c r="BL7" s="71" t="s">
        <v>84</v>
      </c>
      <c r="BM7" s="71" t="s">
        <v>84</v>
      </c>
      <c r="BN7" s="71" t="s">
        <v>84</v>
      </c>
      <c r="BO7" s="71" t="s">
        <v>84</v>
      </c>
      <c r="BP7" s="71" t="s">
        <v>84</v>
      </c>
      <c r="BQ7" s="71" t="s">
        <v>84</v>
      </c>
      <c r="BR7" s="71" t="s">
        <v>84</v>
      </c>
      <c r="BS7" s="71" t="s">
        <v>84</v>
      </c>
      <c r="BT7" s="71" t="s">
        <v>84</v>
      </c>
      <c r="BU7" s="71" t="s">
        <v>84</v>
      </c>
    </row>
    <row r="8" customHeight="1" spans="1:73">
      <c r="A8" s="56">
        <v>45383</v>
      </c>
      <c r="B8" s="57">
        <v>133917800</v>
      </c>
      <c r="C8" s="58">
        <v>127392800</v>
      </c>
      <c r="D8" s="58">
        <v>126783600</v>
      </c>
      <c r="E8" s="57">
        <v>30200</v>
      </c>
      <c r="F8" s="57">
        <v>6525000</v>
      </c>
      <c r="G8" s="57">
        <v>903600</v>
      </c>
      <c r="H8" s="57">
        <v>80200</v>
      </c>
      <c r="I8" s="59">
        <f t="shared" si="0"/>
        <v>262151099.39</v>
      </c>
      <c r="J8" s="60">
        <v>104683197.37</v>
      </c>
      <c r="K8" s="60">
        <v>72669663.02</v>
      </c>
      <c r="L8" s="60">
        <v>46147952.95</v>
      </c>
      <c r="M8" s="60">
        <v>157467902.02</v>
      </c>
      <c r="N8" s="60">
        <v>124573328.91</v>
      </c>
      <c r="O8" s="61">
        <v>0.797508029630545</v>
      </c>
      <c r="P8" s="57">
        <f t="shared" si="1"/>
        <v>-227610400</v>
      </c>
      <c r="Q8" s="57"/>
      <c r="R8" s="57">
        <v>-5002100</v>
      </c>
      <c r="S8" s="58">
        <v>1750025300</v>
      </c>
      <c r="T8" s="57"/>
      <c r="U8" s="58">
        <v>-222608300</v>
      </c>
      <c r="V8" s="58">
        <v>1120126100</v>
      </c>
      <c r="W8" s="58">
        <v>10000000</v>
      </c>
      <c r="X8" s="57">
        <v>22102858</v>
      </c>
      <c r="Y8" s="62" t="s">
        <v>84</v>
      </c>
      <c r="Z8" s="62" t="s">
        <v>84</v>
      </c>
      <c r="AA8" s="63" t="s">
        <v>84</v>
      </c>
      <c r="AB8" s="62" t="s">
        <v>84</v>
      </c>
      <c r="AC8" s="63" t="s">
        <v>84</v>
      </c>
      <c r="AD8" s="63" t="s">
        <v>84</v>
      </c>
      <c r="AE8" s="63" t="s">
        <v>84</v>
      </c>
      <c r="AF8" s="63" t="s">
        <v>84</v>
      </c>
      <c r="AG8" s="63" t="s">
        <v>84</v>
      </c>
      <c r="AH8" s="63" t="s">
        <v>84</v>
      </c>
      <c r="AI8" s="63" t="s">
        <v>84</v>
      </c>
      <c r="AJ8" s="63" t="s">
        <v>84</v>
      </c>
      <c r="AK8" s="63" t="s">
        <v>84</v>
      </c>
      <c r="AL8" s="63" t="s">
        <v>84</v>
      </c>
      <c r="AM8" s="63" t="s">
        <v>84</v>
      </c>
      <c r="AN8" s="63" t="s">
        <v>84</v>
      </c>
      <c r="AO8" s="63" t="s">
        <v>84</v>
      </c>
      <c r="AP8" s="63" t="s">
        <v>84</v>
      </c>
      <c r="AQ8" s="63" t="s">
        <v>84</v>
      </c>
      <c r="AR8" s="63" t="s">
        <v>84</v>
      </c>
      <c r="AS8" s="64"/>
      <c r="AT8" s="64"/>
      <c r="AU8" s="65"/>
      <c r="AV8" s="66">
        <v>423010629.47</v>
      </c>
      <c r="AW8" s="67">
        <v>0.9</v>
      </c>
      <c r="AX8" s="68" t="s">
        <v>84</v>
      </c>
      <c r="AY8" s="68" t="s">
        <v>84</v>
      </c>
      <c r="AZ8" s="68" t="s">
        <v>84</v>
      </c>
      <c r="BA8" s="66">
        <v>280108924.13</v>
      </c>
      <c r="BB8" s="66">
        <v>5234.9</v>
      </c>
      <c r="BC8" s="64">
        <v>641893</v>
      </c>
      <c r="BD8" s="64">
        <v>53508</v>
      </c>
      <c r="BE8" s="66">
        <v>1.06</v>
      </c>
      <c r="BF8" s="66">
        <v>11.9962</v>
      </c>
      <c r="BG8" s="69">
        <v>0.0196</v>
      </c>
      <c r="BH8" s="69">
        <v>0.02058</v>
      </c>
      <c r="BI8" s="66">
        <v>1</v>
      </c>
      <c r="BJ8" s="66">
        <v>1</v>
      </c>
      <c r="BK8" s="70">
        <v>0.0893944236450128</v>
      </c>
      <c r="BL8" s="71" t="s">
        <v>84</v>
      </c>
      <c r="BM8" s="71" t="s">
        <v>84</v>
      </c>
      <c r="BN8" s="71" t="s">
        <v>84</v>
      </c>
      <c r="BO8" s="71" t="s">
        <v>84</v>
      </c>
      <c r="BP8" s="71" t="s">
        <v>84</v>
      </c>
      <c r="BQ8" s="71" t="s">
        <v>84</v>
      </c>
      <c r="BR8" s="71" t="s">
        <v>84</v>
      </c>
      <c r="BS8" s="71" t="s">
        <v>84</v>
      </c>
      <c r="BT8" s="71" t="s">
        <v>84</v>
      </c>
      <c r="BU8" s="71" t="s">
        <v>84</v>
      </c>
    </row>
    <row r="9" customHeight="1" spans="1:73">
      <c r="A9" s="56">
        <v>45413</v>
      </c>
      <c r="B9" s="57">
        <v>162066100</v>
      </c>
      <c r="C9" s="58">
        <v>125898900</v>
      </c>
      <c r="D9" s="58">
        <v>123947100</v>
      </c>
      <c r="E9" s="57">
        <v>265900</v>
      </c>
      <c r="F9" s="58">
        <v>36167200</v>
      </c>
      <c r="G9" s="57">
        <v>278400</v>
      </c>
      <c r="H9" s="57">
        <v>30742600</v>
      </c>
      <c r="I9" s="59">
        <f t="shared" si="0"/>
        <v>247904581.31</v>
      </c>
      <c r="J9" s="60">
        <v>100680245.64</v>
      </c>
      <c r="K9" s="60">
        <v>70020072.47</v>
      </c>
      <c r="L9" s="60">
        <v>41994783.49</v>
      </c>
      <c r="M9" s="60">
        <v>147224335.67</v>
      </c>
      <c r="N9" s="60">
        <v>113739670.6</v>
      </c>
      <c r="O9" s="61">
        <v>0.825606479833715</v>
      </c>
      <c r="P9" s="57">
        <f t="shared" si="1"/>
        <v>-198180300</v>
      </c>
      <c r="Q9" s="57"/>
      <c r="R9" s="58">
        <v>-25328100</v>
      </c>
      <c r="S9" s="58">
        <v>1724697200</v>
      </c>
      <c r="T9" s="57"/>
      <c r="U9" s="58">
        <v>-172852200</v>
      </c>
      <c r="V9" s="58">
        <v>947273900</v>
      </c>
      <c r="W9" s="58">
        <v>21189700</v>
      </c>
      <c r="X9" s="57">
        <v>20300105</v>
      </c>
      <c r="Y9" s="62" t="s">
        <v>84</v>
      </c>
      <c r="Z9" s="62" t="s">
        <v>84</v>
      </c>
      <c r="AA9" s="63" t="s">
        <v>84</v>
      </c>
      <c r="AB9" s="62" t="s">
        <v>84</v>
      </c>
      <c r="AC9" s="63" t="s">
        <v>84</v>
      </c>
      <c r="AD9" s="63" t="s">
        <v>84</v>
      </c>
      <c r="AE9" s="63" t="s">
        <v>84</v>
      </c>
      <c r="AF9" s="63" t="s">
        <v>84</v>
      </c>
      <c r="AG9" s="63" t="s">
        <v>84</v>
      </c>
      <c r="AH9" s="63" t="s">
        <v>84</v>
      </c>
      <c r="AI9" s="63" t="s">
        <v>84</v>
      </c>
      <c r="AJ9" s="63" t="s">
        <v>84</v>
      </c>
      <c r="AK9" s="63" t="s">
        <v>84</v>
      </c>
      <c r="AL9" s="63" t="s">
        <v>84</v>
      </c>
      <c r="AM9" s="63" t="s">
        <v>84</v>
      </c>
      <c r="AN9" s="63" t="s">
        <v>84</v>
      </c>
      <c r="AO9" s="63" t="s">
        <v>84</v>
      </c>
      <c r="AP9" s="63" t="s">
        <v>84</v>
      </c>
      <c r="AQ9" s="63" t="s">
        <v>84</v>
      </c>
      <c r="AR9" s="63" t="s">
        <v>84</v>
      </c>
      <c r="AS9" s="64"/>
      <c r="AT9" s="64"/>
      <c r="AU9" s="65"/>
      <c r="AV9" s="66">
        <v>561676780.06</v>
      </c>
      <c r="AW9" s="67">
        <v>0.9</v>
      </c>
      <c r="AX9" s="68" t="s">
        <v>84</v>
      </c>
      <c r="AY9" s="68" t="s">
        <v>84</v>
      </c>
      <c r="AZ9" s="68" t="s">
        <v>84</v>
      </c>
      <c r="BA9" s="66">
        <v>255127032.21</v>
      </c>
      <c r="BB9" s="66">
        <v>5063.45</v>
      </c>
      <c r="BC9" s="64">
        <v>651725</v>
      </c>
      <c r="BD9" s="64">
        <v>50386</v>
      </c>
      <c r="BE9" s="66">
        <v>1.06</v>
      </c>
      <c r="BF9" s="66">
        <v>12.9346</v>
      </c>
      <c r="BG9" s="69">
        <v>-0.0583</v>
      </c>
      <c r="BH9" s="69">
        <v>0.019379</v>
      </c>
      <c r="BI9" s="66">
        <v>1</v>
      </c>
      <c r="BJ9" s="66">
        <v>1</v>
      </c>
      <c r="BK9" s="65">
        <v>0.0858476293735731</v>
      </c>
      <c r="BL9" s="71" t="s">
        <v>84</v>
      </c>
      <c r="BM9" s="71" t="s">
        <v>84</v>
      </c>
      <c r="BN9" s="71" t="s">
        <v>84</v>
      </c>
      <c r="BO9" s="71" t="s">
        <v>84</v>
      </c>
      <c r="BP9" s="71" t="s">
        <v>84</v>
      </c>
      <c r="BQ9" s="71" t="s">
        <v>84</v>
      </c>
      <c r="BR9" s="71" t="s">
        <v>84</v>
      </c>
      <c r="BS9" s="71" t="s">
        <v>84</v>
      </c>
      <c r="BT9" s="71" t="s">
        <v>84</v>
      </c>
      <c r="BU9" s="71" t="s">
        <v>84</v>
      </c>
    </row>
    <row r="10" customHeight="1" spans="1:73">
      <c r="A10" s="56">
        <v>45444</v>
      </c>
      <c r="B10" s="57">
        <v>376863500</v>
      </c>
      <c r="C10" s="58">
        <v>126187100</v>
      </c>
      <c r="D10" s="58">
        <v>121941100</v>
      </c>
      <c r="E10" s="57">
        <v>868800</v>
      </c>
      <c r="F10" s="58">
        <v>250676400</v>
      </c>
      <c r="G10" s="57">
        <v>2223900</v>
      </c>
      <c r="H10" s="57">
        <v>231343000</v>
      </c>
      <c r="I10" s="59">
        <f t="shared" si="0"/>
        <v>232086314.21</v>
      </c>
      <c r="J10" s="60">
        <v>90838319.95</v>
      </c>
      <c r="K10" s="60">
        <v>64775065.99</v>
      </c>
      <c r="L10" s="60">
        <v>37568344.66</v>
      </c>
      <c r="M10" s="60">
        <v>141247994.26</v>
      </c>
      <c r="N10" s="60">
        <v>108726223.94</v>
      </c>
      <c r="O10" s="61">
        <v>0.878353504703193</v>
      </c>
      <c r="P10" s="57">
        <f t="shared" si="1"/>
        <v>117490400</v>
      </c>
      <c r="Q10" s="57"/>
      <c r="R10" s="58">
        <v>-57494600</v>
      </c>
      <c r="S10" s="58">
        <v>1667202600</v>
      </c>
      <c r="T10" s="57"/>
      <c r="U10" s="58">
        <v>174985000</v>
      </c>
      <c r="V10" s="58">
        <v>1122258900</v>
      </c>
      <c r="W10" s="58">
        <v>10696200</v>
      </c>
      <c r="X10" s="57">
        <v>20825660</v>
      </c>
      <c r="Y10" s="62" t="s">
        <v>84</v>
      </c>
      <c r="Z10" s="62" t="s">
        <v>84</v>
      </c>
      <c r="AA10" s="63" t="s">
        <v>84</v>
      </c>
      <c r="AB10" s="62" t="s">
        <v>84</v>
      </c>
      <c r="AC10" s="63" t="s">
        <v>84</v>
      </c>
      <c r="AD10" s="63" t="s">
        <v>84</v>
      </c>
      <c r="AE10" s="63" t="s">
        <v>84</v>
      </c>
      <c r="AF10" s="63" t="s">
        <v>84</v>
      </c>
      <c r="AG10" s="63" t="s">
        <v>84</v>
      </c>
      <c r="AH10" s="63" t="s">
        <v>84</v>
      </c>
      <c r="AI10" s="63" t="s">
        <v>84</v>
      </c>
      <c r="AJ10" s="63" t="s">
        <v>84</v>
      </c>
      <c r="AK10" s="63" t="s">
        <v>84</v>
      </c>
      <c r="AL10" s="63" t="s">
        <v>84</v>
      </c>
      <c r="AM10" s="63" t="s">
        <v>84</v>
      </c>
      <c r="AN10" s="63" t="s">
        <v>84</v>
      </c>
      <c r="AO10" s="63" t="s">
        <v>84</v>
      </c>
      <c r="AP10" s="63" t="s">
        <v>84</v>
      </c>
      <c r="AQ10" s="63" t="s">
        <v>84</v>
      </c>
      <c r="AR10" s="63" t="s">
        <v>84</v>
      </c>
      <c r="AS10" s="64"/>
      <c r="AT10" s="64"/>
      <c r="AU10" s="65"/>
      <c r="AV10" s="66">
        <v>693331476.09</v>
      </c>
      <c r="AW10" s="67">
        <v>0.9</v>
      </c>
      <c r="AX10" s="68" t="s">
        <v>84</v>
      </c>
      <c r="AY10" s="68" t="s">
        <v>84</v>
      </c>
      <c r="AZ10" s="68" t="s">
        <v>84</v>
      </c>
      <c r="BA10" s="66">
        <v>239190772.79</v>
      </c>
      <c r="BB10" s="66">
        <v>5293.59</v>
      </c>
      <c r="BC10" s="64">
        <v>587297</v>
      </c>
      <c r="BD10" s="64">
        <v>45185</v>
      </c>
      <c r="BE10" s="66">
        <v>1.06</v>
      </c>
      <c r="BF10" s="66">
        <v>12.9976</v>
      </c>
      <c r="BG10" s="69">
        <v>-0.1032</v>
      </c>
      <c r="BH10" s="69">
        <v>0.017379</v>
      </c>
      <c r="BI10" s="66">
        <v>1</v>
      </c>
      <c r="BJ10" s="66">
        <v>1</v>
      </c>
      <c r="BK10" s="65">
        <v>0.0848196108738542</v>
      </c>
      <c r="BL10" s="71" t="s">
        <v>84</v>
      </c>
      <c r="BM10" s="71" t="s">
        <v>84</v>
      </c>
      <c r="BN10" s="71" t="s">
        <v>84</v>
      </c>
      <c r="BO10" s="71" t="s">
        <v>84</v>
      </c>
      <c r="BP10" s="71" t="s">
        <v>84</v>
      </c>
      <c r="BQ10" s="71" t="s">
        <v>84</v>
      </c>
      <c r="BR10" s="71" t="s">
        <v>84</v>
      </c>
      <c r="BS10" s="71" t="s">
        <v>84</v>
      </c>
      <c r="BT10" s="71" t="s">
        <v>84</v>
      </c>
      <c r="BU10" s="71" t="s">
        <v>84</v>
      </c>
    </row>
    <row r="11" customHeight="1" spans="1:73">
      <c r="A11" s="56">
        <v>45474</v>
      </c>
      <c r="B11" s="57">
        <v>213620000</v>
      </c>
      <c r="C11" s="58">
        <v>134938200</v>
      </c>
      <c r="D11" s="58">
        <v>133829500</v>
      </c>
      <c r="E11" s="57">
        <v>41600</v>
      </c>
      <c r="F11" s="58">
        <v>78681800</v>
      </c>
      <c r="G11" s="57">
        <v>91700</v>
      </c>
      <c r="H11" s="57">
        <v>51997100</v>
      </c>
      <c r="I11" s="59">
        <f t="shared" si="0"/>
        <v>249276063.78</v>
      </c>
      <c r="J11" s="60">
        <v>99224917.22</v>
      </c>
      <c r="K11" s="60">
        <v>72139138.57</v>
      </c>
      <c r="L11" s="60">
        <v>42056143.49</v>
      </c>
      <c r="M11" s="60">
        <v>150051146.56</v>
      </c>
      <c r="N11" s="60">
        <v>116429922.59</v>
      </c>
      <c r="O11" s="61">
        <v>0.715763483923863</v>
      </c>
      <c r="P11" s="57">
        <f t="shared" si="1"/>
        <v>-21903000</v>
      </c>
      <c r="Q11" s="57"/>
      <c r="R11" s="58">
        <v>34213900</v>
      </c>
      <c r="S11" s="58">
        <v>1701416500</v>
      </c>
      <c r="T11" s="57"/>
      <c r="U11" s="58">
        <v>-56116900</v>
      </c>
      <c r="V11" s="58">
        <v>1066142000</v>
      </c>
      <c r="W11" s="58">
        <v>12809700</v>
      </c>
      <c r="X11" s="57">
        <v>21754417</v>
      </c>
      <c r="Y11" s="62" t="s">
        <v>84</v>
      </c>
      <c r="Z11" s="62" t="s">
        <v>84</v>
      </c>
      <c r="AA11" s="63" t="s">
        <v>84</v>
      </c>
      <c r="AB11" s="62" t="s">
        <v>84</v>
      </c>
      <c r="AC11" s="63" t="s">
        <v>84</v>
      </c>
      <c r="AD11" s="63" t="s">
        <v>84</v>
      </c>
      <c r="AE11" s="63" t="s">
        <v>84</v>
      </c>
      <c r="AF11" s="63" t="s">
        <v>84</v>
      </c>
      <c r="AG11" s="63" t="s">
        <v>84</v>
      </c>
      <c r="AH11" s="63" t="s">
        <v>84</v>
      </c>
      <c r="AI11" s="63" t="s">
        <v>84</v>
      </c>
      <c r="AJ11" s="63" t="s">
        <v>84</v>
      </c>
      <c r="AK11" s="63" t="s">
        <v>84</v>
      </c>
      <c r="AL11" s="63" t="s">
        <v>84</v>
      </c>
      <c r="AM11" s="63" t="s">
        <v>84</v>
      </c>
      <c r="AN11" s="63" t="s">
        <v>84</v>
      </c>
      <c r="AO11" s="63" t="s">
        <v>84</v>
      </c>
      <c r="AP11" s="63" t="s">
        <v>84</v>
      </c>
      <c r="AQ11" s="63" t="s">
        <v>84</v>
      </c>
      <c r="AR11" s="63" t="s">
        <v>84</v>
      </c>
      <c r="AS11" s="64"/>
      <c r="AT11" s="64"/>
      <c r="AU11" s="65"/>
      <c r="AV11" s="66">
        <v>835986142.51</v>
      </c>
      <c r="AW11" s="67">
        <v>0.9</v>
      </c>
      <c r="AX11" s="68" t="s">
        <v>84</v>
      </c>
      <c r="AY11" s="68" t="s">
        <v>84</v>
      </c>
      <c r="AZ11" s="68" t="s">
        <v>84</v>
      </c>
      <c r="BA11" s="66">
        <v>262655168.4</v>
      </c>
      <c r="BB11" s="66">
        <v>5254.89</v>
      </c>
      <c r="BC11" s="64">
        <v>600956</v>
      </c>
      <c r="BD11" s="64">
        <v>49983</v>
      </c>
      <c r="BE11" s="66">
        <v>1.06</v>
      </c>
      <c r="BF11" s="66">
        <v>12.0232</v>
      </c>
      <c r="BG11" s="69">
        <v>0.1062</v>
      </c>
      <c r="BH11" s="69">
        <v>0.019224</v>
      </c>
      <c r="BI11" s="66">
        <v>1</v>
      </c>
      <c r="BJ11" s="66">
        <v>1</v>
      </c>
      <c r="BK11" s="65">
        <v>0.0913961815266394</v>
      </c>
      <c r="BL11" s="71" t="s">
        <v>84</v>
      </c>
      <c r="BM11" s="71" t="s">
        <v>84</v>
      </c>
      <c r="BN11" s="71" t="s">
        <v>84</v>
      </c>
      <c r="BO11" s="71" t="s">
        <v>84</v>
      </c>
      <c r="BP11" s="71" t="s">
        <v>84</v>
      </c>
      <c r="BQ11" s="71" t="s">
        <v>84</v>
      </c>
      <c r="BR11" s="71" t="s">
        <v>84</v>
      </c>
      <c r="BS11" s="71" t="s">
        <v>84</v>
      </c>
      <c r="BT11" s="71" t="s">
        <v>84</v>
      </c>
      <c r="BU11" s="71" t="s">
        <v>84</v>
      </c>
    </row>
    <row r="12" customHeight="1" spans="1:73">
      <c r="A12" s="56">
        <v>45505</v>
      </c>
      <c r="B12" s="57">
        <v>190433800</v>
      </c>
      <c r="C12" s="58">
        <v>145599500</v>
      </c>
      <c r="D12" s="58">
        <v>143902700</v>
      </c>
      <c r="E12" s="57">
        <v>594300</v>
      </c>
      <c r="F12" s="58">
        <v>44834300</v>
      </c>
      <c r="G12" s="57">
        <v>72300</v>
      </c>
      <c r="H12" s="57">
        <v>44463800</v>
      </c>
      <c r="I12" s="59">
        <f t="shared" si="0"/>
        <v>223968381.64</v>
      </c>
      <c r="J12" s="60">
        <v>91742163.58</v>
      </c>
      <c r="K12" s="60">
        <v>64974433.75</v>
      </c>
      <c r="L12" s="60">
        <v>36920557.81</v>
      </c>
      <c r="M12" s="60">
        <v>132226218.06</v>
      </c>
      <c r="N12" s="60">
        <v>100208277.37</v>
      </c>
      <c r="O12" s="61">
        <v>0.755997288367958</v>
      </c>
      <c r="P12" s="57">
        <f t="shared" si="1"/>
        <v>-132580900</v>
      </c>
      <c r="Q12" s="57"/>
      <c r="R12" s="57">
        <v>6233600</v>
      </c>
      <c r="S12" s="58">
        <v>1707650100</v>
      </c>
      <c r="T12" s="57"/>
      <c r="U12" s="58">
        <v>-138814500</v>
      </c>
      <c r="V12" s="58">
        <v>927327500</v>
      </c>
      <c r="W12" s="58">
        <v>48029100</v>
      </c>
      <c r="X12" s="57">
        <v>20412911</v>
      </c>
      <c r="Y12" s="62" t="s">
        <v>84</v>
      </c>
      <c r="Z12" s="62" t="s">
        <v>84</v>
      </c>
      <c r="AA12" s="63" t="s">
        <v>84</v>
      </c>
      <c r="AB12" s="62" t="s">
        <v>84</v>
      </c>
      <c r="AC12" s="63" t="s">
        <v>84</v>
      </c>
      <c r="AD12" s="63" t="s">
        <v>84</v>
      </c>
      <c r="AE12" s="63" t="s">
        <v>84</v>
      </c>
      <c r="AF12" s="63" t="s">
        <v>84</v>
      </c>
      <c r="AG12" s="63" t="s">
        <v>84</v>
      </c>
      <c r="AH12" s="63" t="s">
        <v>84</v>
      </c>
      <c r="AI12" s="63" t="s">
        <v>84</v>
      </c>
      <c r="AJ12" s="63" t="s">
        <v>84</v>
      </c>
      <c r="AK12" s="63" t="s">
        <v>84</v>
      </c>
      <c r="AL12" s="63" t="s">
        <v>84</v>
      </c>
      <c r="AM12" s="63" t="s">
        <v>84</v>
      </c>
      <c r="AN12" s="63" t="s">
        <v>84</v>
      </c>
      <c r="AO12" s="63" t="s">
        <v>84</v>
      </c>
      <c r="AP12" s="63" t="s">
        <v>84</v>
      </c>
      <c r="AQ12" s="63" t="s">
        <v>84</v>
      </c>
      <c r="AR12" s="63" t="s">
        <v>84</v>
      </c>
      <c r="AS12" s="64"/>
      <c r="AT12" s="64"/>
      <c r="AU12" s="65"/>
      <c r="AV12" s="66">
        <v>959392809.82</v>
      </c>
      <c r="AW12" s="67">
        <v>0.9</v>
      </c>
      <c r="AX12" s="68" t="s">
        <v>84</v>
      </c>
      <c r="AY12" s="68" t="s">
        <v>84</v>
      </c>
      <c r="AZ12" s="68" t="s">
        <v>84</v>
      </c>
      <c r="BA12" s="66">
        <v>228147016.91</v>
      </c>
      <c r="BB12" s="66">
        <v>5137.17</v>
      </c>
      <c r="BC12" s="64">
        <v>586390</v>
      </c>
      <c r="BD12" s="64">
        <v>44411</v>
      </c>
      <c r="BE12" s="66">
        <v>1.06</v>
      </c>
      <c r="BF12" s="66">
        <v>13.2037</v>
      </c>
      <c r="BG12" s="69">
        <v>-0.1115</v>
      </c>
      <c r="BH12" s="69">
        <v>0.017081</v>
      </c>
      <c r="BI12" s="66">
        <v>1</v>
      </c>
      <c r="BJ12" s="66">
        <v>1</v>
      </c>
      <c r="BK12" s="65">
        <v>0.0923808479626358</v>
      </c>
      <c r="BL12" s="71" t="s">
        <v>84</v>
      </c>
      <c r="BM12" s="71" t="s">
        <v>84</v>
      </c>
      <c r="BN12" s="71" t="s">
        <v>84</v>
      </c>
      <c r="BO12" s="71" t="s">
        <v>84</v>
      </c>
      <c r="BP12" s="71" t="s">
        <v>84</v>
      </c>
      <c r="BQ12" s="71" t="s">
        <v>84</v>
      </c>
      <c r="BR12" s="71" t="s">
        <v>84</v>
      </c>
      <c r="BS12" s="71" t="s">
        <v>84</v>
      </c>
      <c r="BT12" s="71" t="s">
        <v>84</v>
      </c>
      <c r="BU12" s="71" t="s">
        <v>84</v>
      </c>
    </row>
    <row r="13" customHeight="1" spans="1:73">
      <c r="A13" s="56">
        <v>45536</v>
      </c>
      <c r="B13" s="57">
        <v>455995300</v>
      </c>
      <c r="C13" s="58">
        <v>140557700</v>
      </c>
      <c r="D13" s="58">
        <v>139649800</v>
      </c>
      <c r="E13" s="57">
        <v>103800</v>
      </c>
      <c r="F13" s="58">
        <v>315437600</v>
      </c>
      <c r="G13" s="58">
        <v>46358200</v>
      </c>
      <c r="H13" s="57">
        <v>268930700</v>
      </c>
      <c r="I13" s="59">
        <f t="shared" si="0"/>
        <v>222517468.64</v>
      </c>
      <c r="J13" s="60">
        <v>95313542.82</v>
      </c>
      <c r="K13" s="60">
        <v>67979581.61</v>
      </c>
      <c r="L13" s="60">
        <v>36559270.66</v>
      </c>
      <c r="M13" s="60">
        <v>127203925.82</v>
      </c>
      <c r="N13" s="60">
        <v>95152630.77</v>
      </c>
      <c r="O13" s="61">
        <v>0.815131896289219</v>
      </c>
      <c r="P13" s="57">
        <f t="shared" si="1"/>
        <v>-106280600</v>
      </c>
      <c r="Q13" s="57"/>
      <c r="R13" s="57">
        <v>-6188700</v>
      </c>
      <c r="S13" s="58">
        <v>1701461400</v>
      </c>
      <c r="T13" s="57"/>
      <c r="U13" s="58">
        <v>-100091900</v>
      </c>
      <c r="V13" s="58">
        <v>827235600</v>
      </c>
      <c r="W13" s="58">
        <v>22065200</v>
      </c>
      <c r="X13" s="57">
        <v>20600168</v>
      </c>
      <c r="Y13" s="62" t="s">
        <v>84</v>
      </c>
      <c r="Z13" s="62" t="s">
        <v>84</v>
      </c>
      <c r="AA13" s="63" t="s">
        <v>84</v>
      </c>
      <c r="AB13" s="62" t="s">
        <v>84</v>
      </c>
      <c r="AC13" s="63" t="s">
        <v>84</v>
      </c>
      <c r="AD13" s="63" t="s">
        <v>84</v>
      </c>
      <c r="AE13" s="63" t="s">
        <v>84</v>
      </c>
      <c r="AF13" s="63" t="s">
        <v>84</v>
      </c>
      <c r="AG13" s="63" t="s">
        <v>84</v>
      </c>
      <c r="AH13" s="63" t="s">
        <v>84</v>
      </c>
      <c r="AI13" s="63" t="s">
        <v>84</v>
      </c>
      <c r="AJ13" s="63" t="s">
        <v>84</v>
      </c>
      <c r="AK13" s="63" t="s">
        <v>84</v>
      </c>
      <c r="AL13" s="63" t="s">
        <v>84</v>
      </c>
      <c r="AM13" s="63" t="s">
        <v>84</v>
      </c>
      <c r="AN13" s="63" t="s">
        <v>84</v>
      </c>
      <c r="AO13" s="63" t="s">
        <v>84</v>
      </c>
      <c r="AP13" s="63" t="s">
        <v>84</v>
      </c>
      <c r="AQ13" s="63" t="s">
        <v>84</v>
      </c>
      <c r="AR13" s="63" t="s">
        <v>84</v>
      </c>
      <c r="AS13" s="64"/>
      <c r="AT13" s="64"/>
      <c r="AU13" s="65"/>
      <c r="AV13" s="66">
        <v>1077925988.06</v>
      </c>
      <c r="AW13" s="67">
        <v>0.9</v>
      </c>
      <c r="AX13" s="68" t="s">
        <v>84</v>
      </c>
      <c r="AY13" s="68" t="s">
        <v>84</v>
      </c>
      <c r="AZ13" s="68" t="s">
        <v>84</v>
      </c>
      <c r="BA13" s="66">
        <v>216772576.04</v>
      </c>
      <c r="BB13" s="66">
        <v>5254.2</v>
      </c>
      <c r="BC13" s="64">
        <v>576113</v>
      </c>
      <c r="BD13" s="64">
        <v>41257</v>
      </c>
      <c r="BE13" s="66">
        <v>1.06</v>
      </c>
      <c r="BF13" s="66">
        <v>13.964</v>
      </c>
      <c r="BG13" s="69">
        <v>-0.071</v>
      </c>
      <c r="BH13" s="69">
        <v>0.015868</v>
      </c>
      <c r="BI13" s="66">
        <v>1</v>
      </c>
      <c r="BJ13" s="66">
        <v>1</v>
      </c>
      <c r="BK13" s="65">
        <v>0.0878223917220524</v>
      </c>
      <c r="BL13" s="71" t="s">
        <v>84</v>
      </c>
      <c r="BM13" s="71" t="s">
        <v>84</v>
      </c>
      <c r="BN13" s="71" t="s">
        <v>84</v>
      </c>
      <c r="BO13" s="71" t="s">
        <v>84</v>
      </c>
      <c r="BP13" s="71" t="s">
        <v>84</v>
      </c>
      <c r="BQ13" s="71" t="s">
        <v>84</v>
      </c>
      <c r="BR13" s="71" t="s">
        <v>84</v>
      </c>
      <c r="BS13" s="71" t="s">
        <v>84</v>
      </c>
      <c r="BT13" s="71" t="s">
        <v>84</v>
      </c>
      <c r="BU13" s="71" t="s">
        <v>84</v>
      </c>
    </row>
    <row r="14" customHeight="1" spans="1:73">
      <c r="A14" s="56">
        <v>45566</v>
      </c>
      <c r="B14" s="57">
        <v>996688400</v>
      </c>
      <c r="C14" s="58">
        <v>179457000</v>
      </c>
      <c r="D14" s="58">
        <v>144108200</v>
      </c>
      <c r="E14" s="57">
        <v>12900</v>
      </c>
      <c r="F14" s="58">
        <v>817231400</v>
      </c>
      <c r="G14" s="58">
        <v>389217700</v>
      </c>
      <c r="H14" s="57">
        <v>426149000</v>
      </c>
      <c r="I14" s="59">
        <f t="shared" si="0"/>
        <v>228738472.3</v>
      </c>
      <c r="J14" s="60">
        <v>98959729.01</v>
      </c>
      <c r="K14" s="60">
        <v>69504258.99</v>
      </c>
      <c r="L14" s="60">
        <v>35915216.86</v>
      </c>
      <c r="M14" s="60">
        <v>129778743.29</v>
      </c>
      <c r="N14" s="60">
        <v>97051071.3</v>
      </c>
      <c r="O14" s="61">
        <v>0.718024363538604</v>
      </c>
      <c r="P14" s="57">
        <f t="shared" si="1"/>
        <v>745841100</v>
      </c>
      <c r="Q14" s="57"/>
      <c r="R14" s="58">
        <v>57890900</v>
      </c>
      <c r="S14" s="58">
        <v>1759352300</v>
      </c>
      <c r="T14" s="57"/>
      <c r="U14" s="58">
        <v>687950200</v>
      </c>
      <c r="V14" s="58">
        <v>1515185800</v>
      </c>
      <c r="W14" s="57">
        <v>5149900</v>
      </c>
      <c r="X14" s="57">
        <v>19347401</v>
      </c>
      <c r="Y14" s="62" t="s">
        <v>84</v>
      </c>
      <c r="Z14" s="62" t="s">
        <v>84</v>
      </c>
      <c r="AA14" s="63" t="s">
        <v>84</v>
      </c>
      <c r="AB14" s="62" t="s">
        <v>84</v>
      </c>
      <c r="AC14" s="63" t="s">
        <v>84</v>
      </c>
      <c r="AD14" s="63" t="s">
        <v>84</v>
      </c>
      <c r="AE14" s="63" t="s">
        <v>84</v>
      </c>
      <c r="AF14" s="63" t="s">
        <v>84</v>
      </c>
      <c r="AG14" s="63" t="s">
        <v>84</v>
      </c>
      <c r="AH14" s="63" t="s">
        <v>84</v>
      </c>
      <c r="AI14" s="63" t="s">
        <v>84</v>
      </c>
      <c r="AJ14" s="63" t="s">
        <v>84</v>
      </c>
      <c r="AK14" s="63" t="s">
        <v>84</v>
      </c>
      <c r="AL14" s="63" t="s">
        <v>84</v>
      </c>
      <c r="AM14" s="63" t="s">
        <v>84</v>
      </c>
      <c r="AN14" s="63" t="s">
        <v>84</v>
      </c>
      <c r="AO14" s="63" t="s">
        <v>84</v>
      </c>
      <c r="AP14" s="63" t="s">
        <v>84</v>
      </c>
      <c r="AQ14" s="63" t="s">
        <v>84</v>
      </c>
      <c r="AR14" s="63" t="s">
        <v>84</v>
      </c>
      <c r="AS14" s="64"/>
      <c r="AT14" s="64"/>
      <c r="AU14" s="65"/>
      <c r="AV14" s="66">
        <v>1197580113.47</v>
      </c>
      <c r="AW14" s="67">
        <v>0.9</v>
      </c>
      <c r="AX14" s="68" t="s">
        <v>84</v>
      </c>
      <c r="AY14" s="68" t="s">
        <v>84</v>
      </c>
      <c r="AZ14" s="68" t="s">
        <v>84</v>
      </c>
      <c r="BA14" s="66">
        <v>219350528.69</v>
      </c>
      <c r="BB14" s="66">
        <v>5055.21</v>
      </c>
      <c r="BC14" s="64">
        <v>606579</v>
      </c>
      <c r="BD14" s="64">
        <v>43391</v>
      </c>
      <c r="BE14" s="66">
        <v>1.06</v>
      </c>
      <c r="BF14" s="66">
        <v>13.9794</v>
      </c>
      <c r="BG14" s="69">
        <v>0.0517</v>
      </c>
      <c r="BH14" s="69">
        <v>0.016689</v>
      </c>
      <c r="BI14" s="66">
        <v>1</v>
      </c>
      <c r="BJ14" s="66">
        <v>1</v>
      </c>
      <c r="BK14" s="65">
        <v>0.0864238419009579</v>
      </c>
      <c r="BL14" s="71" t="s">
        <v>84</v>
      </c>
      <c r="BM14" s="71" t="s">
        <v>84</v>
      </c>
      <c r="BN14" s="71" t="s">
        <v>84</v>
      </c>
      <c r="BO14" s="71" t="s">
        <v>84</v>
      </c>
      <c r="BP14" s="71" t="s">
        <v>84</v>
      </c>
      <c r="BQ14" s="71" t="s">
        <v>84</v>
      </c>
      <c r="BR14" s="71" t="s">
        <v>84</v>
      </c>
      <c r="BS14" s="71" t="s">
        <v>84</v>
      </c>
      <c r="BT14" s="71" t="s">
        <v>84</v>
      </c>
      <c r="BU14" s="71" t="s">
        <v>84</v>
      </c>
    </row>
    <row r="15" customHeight="1" spans="1:73">
      <c r="A15" s="56">
        <v>45597</v>
      </c>
      <c r="B15" s="57">
        <v>323557500</v>
      </c>
      <c r="C15" s="58">
        <v>140394100</v>
      </c>
      <c r="D15" s="58">
        <v>136440200</v>
      </c>
      <c r="E15" s="57">
        <v>0</v>
      </c>
      <c r="F15" s="58">
        <v>183163400</v>
      </c>
      <c r="G15" s="58">
        <v>163519500</v>
      </c>
      <c r="H15" s="57">
        <v>19643900</v>
      </c>
      <c r="I15" s="59">
        <f t="shared" si="0"/>
        <v>231170119.81</v>
      </c>
      <c r="J15" s="60">
        <v>103035317.09</v>
      </c>
      <c r="K15" s="60">
        <v>73990032.42</v>
      </c>
      <c r="L15" s="60">
        <v>38244602.27</v>
      </c>
      <c r="M15" s="60">
        <v>128134802.72</v>
      </c>
      <c r="N15" s="60">
        <v>96390692.59</v>
      </c>
      <c r="O15" s="61">
        <v>0.825258794807907</v>
      </c>
      <c r="P15" s="57">
        <f t="shared" si="1"/>
        <v>-557700</v>
      </c>
      <c r="Q15" s="57"/>
      <c r="R15" s="57">
        <v>-7268500</v>
      </c>
      <c r="S15" s="58">
        <v>1752083800</v>
      </c>
      <c r="T15" s="57"/>
      <c r="U15" s="57">
        <v>6710800</v>
      </c>
      <c r="V15" s="58">
        <v>1521896600</v>
      </c>
      <c r="W15" s="58">
        <v>18891100</v>
      </c>
      <c r="X15" s="57">
        <v>19662426</v>
      </c>
      <c r="Y15" s="62" t="s">
        <v>84</v>
      </c>
      <c r="Z15" s="62" t="s">
        <v>84</v>
      </c>
      <c r="AA15" s="63" t="s">
        <v>84</v>
      </c>
      <c r="AB15" s="62" t="s">
        <v>84</v>
      </c>
      <c r="AC15" s="63" t="s">
        <v>84</v>
      </c>
      <c r="AD15" s="63" t="s">
        <v>84</v>
      </c>
      <c r="AE15" s="63" t="s">
        <v>84</v>
      </c>
      <c r="AF15" s="63" t="s">
        <v>84</v>
      </c>
      <c r="AG15" s="63" t="s">
        <v>84</v>
      </c>
      <c r="AH15" s="63" t="s">
        <v>84</v>
      </c>
      <c r="AI15" s="63" t="s">
        <v>84</v>
      </c>
      <c r="AJ15" s="63" t="s">
        <v>84</v>
      </c>
      <c r="AK15" s="63" t="s">
        <v>84</v>
      </c>
      <c r="AL15" s="63" t="s">
        <v>84</v>
      </c>
      <c r="AM15" s="63" t="s">
        <v>84</v>
      </c>
      <c r="AN15" s="63" t="s">
        <v>84</v>
      </c>
      <c r="AO15" s="63" t="s">
        <v>84</v>
      </c>
      <c r="AP15" s="63" t="s">
        <v>84</v>
      </c>
      <c r="AQ15" s="63" t="s">
        <v>84</v>
      </c>
      <c r="AR15" s="63" t="s">
        <v>84</v>
      </c>
      <c r="AS15" s="64"/>
      <c r="AT15" s="64"/>
      <c r="AU15" s="65"/>
      <c r="AV15" s="66">
        <v>1318697203.52</v>
      </c>
      <c r="AW15" s="67">
        <v>0.9</v>
      </c>
      <c r="AX15" s="68" t="s">
        <v>84</v>
      </c>
      <c r="AY15" s="68" t="s">
        <v>84</v>
      </c>
      <c r="AZ15" s="68" t="s">
        <v>84</v>
      </c>
      <c r="BA15" s="66">
        <v>221942306.42</v>
      </c>
      <c r="BB15" s="66">
        <v>5220.33</v>
      </c>
      <c r="BC15" s="64">
        <v>601808</v>
      </c>
      <c r="BD15" s="64">
        <v>42515</v>
      </c>
      <c r="BE15" s="66">
        <v>1.05</v>
      </c>
      <c r="BF15" s="66">
        <v>14.1552</v>
      </c>
      <c r="BG15" s="69">
        <v>-0.0202</v>
      </c>
      <c r="BH15" s="69">
        <v>0.016352</v>
      </c>
      <c r="BI15" s="66">
        <v>1</v>
      </c>
      <c r="BJ15" s="66">
        <v>1</v>
      </c>
      <c r="BK15" s="65">
        <v>0.0863842148020998</v>
      </c>
      <c r="BL15" s="71" t="s">
        <v>84</v>
      </c>
      <c r="BM15" s="71" t="s">
        <v>84</v>
      </c>
      <c r="BN15" s="71" t="s">
        <v>84</v>
      </c>
      <c r="BO15" s="71" t="s">
        <v>84</v>
      </c>
      <c r="BP15" s="71" t="s">
        <v>84</v>
      </c>
      <c r="BQ15" s="71" t="s">
        <v>84</v>
      </c>
      <c r="BR15" s="71" t="s">
        <v>84</v>
      </c>
      <c r="BS15" s="71" t="s">
        <v>84</v>
      </c>
      <c r="BT15" s="71" t="s">
        <v>84</v>
      </c>
      <c r="BU15" s="71" t="s">
        <v>84</v>
      </c>
    </row>
    <row r="16" customHeight="1" spans="1:73">
      <c r="A16" s="56">
        <v>45627</v>
      </c>
      <c r="B16" s="57">
        <v>403285900</v>
      </c>
      <c r="C16" s="58">
        <v>171191200</v>
      </c>
      <c r="D16" s="58">
        <v>167509100</v>
      </c>
      <c r="E16" s="57">
        <v>230300</v>
      </c>
      <c r="F16" s="58">
        <v>232094700</v>
      </c>
      <c r="G16" s="58">
        <v>171487700</v>
      </c>
      <c r="H16" s="57">
        <v>40117900</v>
      </c>
      <c r="I16" s="59">
        <f t="shared" si="0"/>
        <v>295757920.44</v>
      </c>
      <c r="J16" s="60">
        <v>130893109.01</v>
      </c>
      <c r="K16" s="60">
        <v>97044201.2</v>
      </c>
      <c r="L16" s="60">
        <v>44304753.16</v>
      </c>
      <c r="M16" s="60">
        <v>164864811.43</v>
      </c>
      <c r="N16" s="60">
        <v>127465131.69</v>
      </c>
      <c r="O16" s="61">
        <v>0.762670084555724</v>
      </c>
      <c r="P16" s="57">
        <f t="shared" si="1"/>
        <v>43533800</v>
      </c>
      <c r="Q16" s="57"/>
      <c r="R16" s="58">
        <v>14587000</v>
      </c>
      <c r="S16" s="58">
        <v>1766670800</v>
      </c>
      <c r="T16" s="57"/>
      <c r="U16" s="58">
        <v>28946800</v>
      </c>
      <c r="V16" s="58">
        <v>1550843400</v>
      </c>
      <c r="W16" s="57">
        <v>519600</v>
      </c>
      <c r="X16" s="57">
        <v>26968187</v>
      </c>
      <c r="Y16" s="62" t="s">
        <v>84</v>
      </c>
      <c r="Z16" s="62" t="s">
        <v>84</v>
      </c>
      <c r="AA16" s="63" t="s">
        <v>84</v>
      </c>
      <c r="AB16" s="62" t="s">
        <v>84</v>
      </c>
      <c r="AC16" s="63" t="s">
        <v>84</v>
      </c>
      <c r="AD16" s="63" t="s">
        <v>84</v>
      </c>
      <c r="AE16" s="63" t="s">
        <v>84</v>
      </c>
      <c r="AF16" s="63" t="s">
        <v>84</v>
      </c>
      <c r="AG16" s="63" t="s">
        <v>84</v>
      </c>
      <c r="AH16" s="63" t="s">
        <v>84</v>
      </c>
      <c r="AI16" s="63" t="s">
        <v>84</v>
      </c>
      <c r="AJ16" s="63" t="s">
        <v>84</v>
      </c>
      <c r="AK16" s="63" t="s">
        <v>84</v>
      </c>
      <c r="AL16" s="63" t="s">
        <v>84</v>
      </c>
      <c r="AM16" s="63" t="s">
        <v>84</v>
      </c>
      <c r="AN16" s="63" t="s">
        <v>84</v>
      </c>
      <c r="AO16" s="63" t="s">
        <v>84</v>
      </c>
      <c r="AP16" s="63" t="s">
        <v>84</v>
      </c>
      <c r="AQ16" s="63" t="s">
        <v>84</v>
      </c>
      <c r="AR16" s="63" t="s">
        <v>84</v>
      </c>
      <c r="AS16" s="64"/>
      <c r="AT16" s="64"/>
      <c r="AU16" s="65"/>
      <c r="AV16" s="66">
        <v>1473205258.96</v>
      </c>
      <c r="AW16" s="67">
        <v>0.9</v>
      </c>
      <c r="AX16" s="68" t="s">
        <v>84</v>
      </c>
      <c r="AY16" s="68" t="s">
        <v>84</v>
      </c>
      <c r="AZ16" s="68" t="s">
        <v>84</v>
      </c>
      <c r="BA16" s="66">
        <v>278856508.62</v>
      </c>
      <c r="BB16" s="66">
        <v>6183.48</v>
      </c>
      <c r="BC16" s="64">
        <v>704067</v>
      </c>
      <c r="BD16" s="64">
        <v>45097</v>
      </c>
      <c r="BE16" s="66">
        <v>1.06</v>
      </c>
      <c r="BF16" s="66">
        <v>15.6123</v>
      </c>
      <c r="BG16" s="69">
        <v>0.0607</v>
      </c>
      <c r="BH16" s="69">
        <v>0.017345</v>
      </c>
      <c r="BI16" s="66">
        <v>1</v>
      </c>
      <c r="BJ16" s="66">
        <v>1</v>
      </c>
      <c r="BK16" s="65">
        <v>0.0783920046916842</v>
      </c>
      <c r="BL16" s="71" t="s">
        <v>84</v>
      </c>
      <c r="BM16" s="71" t="s">
        <v>84</v>
      </c>
      <c r="BN16" s="71" t="s">
        <v>84</v>
      </c>
      <c r="BO16" s="71" t="s">
        <v>84</v>
      </c>
      <c r="BP16" s="71" t="s">
        <v>84</v>
      </c>
      <c r="BQ16" s="71" t="s">
        <v>84</v>
      </c>
      <c r="BR16" s="71" t="s">
        <v>84</v>
      </c>
      <c r="BS16" s="71" t="s">
        <v>84</v>
      </c>
      <c r="BT16" s="71" t="s">
        <v>84</v>
      </c>
      <c r="BU16" s="71" t="s">
        <v>84</v>
      </c>
    </row>
    <row r="17" s="2" customFormat="1" customHeight="1" spans="1:73">
      <c r="A17" s="72" t="s">
        <v>85</v>
      </c>
      <c r="B17" s="57">
        <f t="shared" ref="B17:B26" si="2">C17+F17</f>
        <v>4134780036.32</v>
      </c>
      <c r="C17" s="58">
        <v>1720473713.79</v>
      </c>
      <c r="D17" s="58">
        <v>1642683098.17</v>
      </c>
      <c r="E17" s="58">
        <v>9925163.12</v>
      </c>
      <c r="F17" s="58">
        <v>2414306322.53</v>
      </c>
      <c r="G17" s="58">
        <v>809859160</v>
      </c>
      <c r="H17" s="57">
        <v>1509113029.8</v>
      </c>
      <c r="I17" s="59">
        <v>2855257024.36</v>
      </c>
      <c r="J17" s="73">
        <v>1173822962.89</v>
      </c>
      <c r="K17" s="73">
        <v>811810423.48</v>
      </c>
      <c r="L17" s="73">
        <v>462381472.09</v>
      </c>
      <c r="M17" s="73">
        <v>1681434061.47</v>
      </c>
      <c r="N17" s="73">
        <v>1295214471.32</v>
      </c>
      <c r="O17" s="61">
        <v>0.855236694681576</v>
      </c>
      <c r="P17" s="57">
        <f t="shared" si="1"/>
        <v>119923936.63</v>
      </c>
      <c r="Q17" s="57"/>
      <c r="R17" s="58">
        <v>21698280</v>
      </c>
      <c r="S17" s="58">
        <v>1642245498.28</v>
      </c>
      <c r="T17" s="57"/>
      <c r="U17" s="58">
        <v>98225656.63</v>
      </c>
      <c r="V17" s="58">
        <v>1578368587.11</v>
      </c>
      <c r="W17" s="58">
        <v>228641958.58</v>
      </c>
      <c r="X17" s="57">
        <v>253456100</v>
      </c>
      <c r="Y17" s="74">
        <v>1744917966.34</v>
      </c>
      <c r="Z17" s="74">
        <v>1282536494.25</v>
      </c>
      <c r="AA17" s="74">
        <v>1282536494.25</v>
      </c>
      <c r="AB17" s="74">
        <v>462381472.09</v>
      </c>
      <c r="AC17" s="74">
        <v>462381472.09</v>
      </c>
      <c r="AD17" s="57">
        <f>AE17+AF17</f>
        <v>489834356.02</v>
      </c>
      <c r="AE17" s="58">
        <v>262100556.84</v>
      </c>
      <c r="AF17" s="58">
        <v>227733799.18</v>
      </c>
      <c r="AG17" s="66"/>
      <c r="AH17" s="66"/>
      <c r="AI17" s="66"/>
      <c r="AJ17" s="66"/>
      <c r="AK17" s="65">
        <v>0.998791439606563</v>
      </c>
      <c r="AL17" s="65">
        <v>0.998791439606563</v>
      </c>
      <c r="AM17" s="65">
        <v>0.775793378749476</v>
      </c>
      <c r="AN17" s="66"/>
      <c r="AO17" s="65">
        <v>0.603757212979249</v>
      </c>
      <c r="AP17" s="70">
        <v>1</v>
      </c>
      <c r="AQ17" s="70">
        <v>1</v>
      </c>
      <c r="AR17" s="70">
        <v>0</v>
      </c>
      <c r="AS17" s="64">
        <v>1648</v>
      </c>
      <c r="AT17" s="64">
        <v>1648</v>
      </c>
      <c r="AU17" s="69">
        <v>0.003</v>
      </c>
      <c r="AV17" s="66">
        <v>1473205258.96</v>
      </c>
      <c r="AW17" s="67">
        <v>0.9</v>
      </c>
      <c r="AX17" s="69">
        <v>0.9928</v>
      </c>
      <c r="AY17" s="69">
        <v>0.9902</v>
      </c>
      <c r="AZ17" s="69">
        <v>1</v>
      </c>
      <c r="BA17" s="66">
        <v>2892435946.25</v>
      </c>
      <c r="BB17" s="74">
        <v>5260.60045150319</v>
      </c>
      <c r="BC17" s="66">
        <v>7536820</v>
      </c>
      <c r="BD17" s="66">
        <v>549830</v>
      </c>
      <c r="BE17" s="74">
        <v>1.06065750232452</v>
      </c>
      <c r="BF17" s="74">
        <v>13.707545968754</v>
      </c>
      <c r="BG17" s="69">
        <v>0.0692</v>
      </c>
      <c r="BH17" s="69">
        <v>0.017414625</v>
      </c>
      <c r="BI17" s="66">
        <v>1</v>
      </c>
      <c r="BJ17" s="66">
        <v>1</v>
      </c>
      <c r="BK17" s="69">
        <v>0.0866833403566871</v>
      </c>
      <c r="BL17" s="64">
        <v>912</v>
      </c>
      <c r="BM17" s="64">
        <v>912</v>
      </c>
      <c r="BN17" s="64">
        <v>521</v>
      </c>
      <c r="BO17" s="64">
        <v>34</v>
      </c>
      <c r="BP17" s="64">
        <v>459</v>
      </c>
      <c r="BQ17" s="64">
        <v>5</v>
      </c>
      <c r="BR17" s="64">
        <v>45</v>
      </c>
      <c r="BS17" s="64">
        <v>409</v>
      </c>
      <c r="BT17" s="64">
        <v>21500</v>
      </c>
      <c r="BU17" s="64">
        <v>8</v>
      </c>
    </row>
    <row r="18" customHeight="1" spans="1:73">
      <c r="A18" s="56">
        <v>45658</v>
      </c>
      <c r="B18" s="57">
        <f t="shared" si="2"/>
        <v>297430094.23</v>
      </c>
      <c r="C18" s="58">
        <v>142111094.25</v>
      </c>
      <c r="D18" s="58">
        <v>141808455.45</v>
      </c>
      <c r="E18" s="58">
        <v>99738.04</v>
      </c>
      <c r="F18" s="58">
        <v>155318999.98</v>
      </c>
      <c r="G18" s="58">
        <v>16019060</v>
      </c>
      <c r="H18" s="57">
        <v>136038611.98</v>
      </c>
      <c r="I18" s="59">
        <f t="shared" ref="I18:I26" si="3">J18+M18</f>
        <v>224973060.56</v>
      </c>
      <c r="J18" s="60">
        <v>90310749.89</v>
      </c>
      <c r="K18" s="60">
        <v>54977784.91</v>
      </c>
      <c r="L18" s="60">
        <v>36325028.11</v>
      </c>
      <c r="M18" s="60">
        <v>134662310.67</v>
      </c>
      <c r="N18" s="60">
        <v>98756640.81</v>
      </c>
      <c r="O18" s="61">
        <v>0.862557568834987</v>
      </c>
      <c r="P18" s="57">
        <f t="shared" si="1"/>
        <v>9467109.54</v>
      </c>
      <c r="Q18" s="57"/>
      <c r="R18" s="58">
        <v>9164948.96</v>
      </c>
      <c r="S18" s="58">
        <v>1632995001.88</v>
      </c>
      <c r="T18" s="57"/>
      <c r="U18" s="58">
        <v>302160.58</v>
      </c>
      <c r="V18" s="58">
        <v>1550073979.28</v>
      </c>
      <c r="W18" s="58">
        <v>24701174.96</v>
      </c>
      <c r="X18" s="57">
        <v>16648923</v>
      </c>
      <c r="Y18" s="62" t="s">
        <v>84</v>
      </c>
      <c r="Z18" s="62" t="s">
        <v>84</v>
      </c>
      <c r="AA18" s="63" t="s">
        <v>84</v>
      </c>
      <c r="AB18" s="62" t="s">
        <v>84</v>
      </c>
      <c r="AC18" s="63" t="s">
        <v>84</v>
      </c>
      <c r="AD18" s="63" t="s">
        <v>84</v>
      </c>
      <c r="AE18" s="63" t="s">
        <v>84</v>
      </c>
      <c r="AF18" s="63" t="s">
        <v>84</v>
      </c>
      <c r="AG18" s="63" t="s">
        <v>84</v>
      </c>
      <c r="AH18" s="63" t="s">
        <v>84</v>
      </c>
      <c r="AI18" s="63" t="s">
        <v>84</v>
      </c>
      <c r="AJ18" s="63" t="s">
        <v>84</v>
      </c>
      <c r="AK18" s="65">
        <v>0.999273632873301</v>
      </c>
      <c r="AL18" s="65">
        <v>0.999273632873301</v>
      </c>
      <c r="AM18" s="65">
        <v>0.98276220145379</v>
      </c>
      <c r="AN18" s="66"/>
      <c r="AO18" s="65">
        <v>0.917528556593977</v>
      </c>
      <c r="AP18" s="70">
        <v>1</v>
      </c>
      <c r="AQ18" s="70">
        <v>1</v>
      </c>
      <c r="AR18" s="70">
        <v>0</v>
      </c>
      <c r="AS18" s="75">
        <v>814</v>
      </c>
      <c r="AT18" s="75">
        <v>814</v>
      </c>
      <c r="AU18" s="69">
        <v>0.003</v>
      </c>
      <c r="AV18" s="66">
        <v>121505756.46</v>
      </c>
      <c r="AW18" s="67">
        <v>0.9</v>
      </c>
      <c r="AX18" s="68" t="s">
        <v>84</v>
      </c>
      <c r="AY18" s="68" t="s">
        <v>84</v>
      </c>
      <c r="AZ18" s="68" t="s">
        <v>84</v>
      </c>
      <c r="BA18" s="66">
        <v>229301246.52</v>
      </c>
      <c r="BB18" s="66">
        <v>4755.71</v>
      </c>
      <c r="BC18" s="64">
        <v>771501</v>
      </c>
      <c r="BD18" s="64">
        <v>48216</v>
      </c>
      <c r="BE18" s="66">
        <v>1.06</v>
      </c>
      <c r="BF18" s="66">
        <v>16.0009</v>
      </c>
      <c r="BG18" s="69">
        <v>0.0692</v>
      </c>
      <c r="BH18" s="69">
        <v>0.018545</v>
      </c>
      <c r="BI18" s="66">
        <v>1</v>
      </c>
      <c r="BJ18" s="66">
        <v>1</v>
      </c>
      <c r="BK18" s="65">
        <v>0.0949517525425495</v>
      </c>
      <c r="BL18" s="71" t="s">
        <v>84</v>
      </c>
      <c r="BM18" s="71" t="s">
        <v>84</v>
      </c>
      <c r="BN18" s="71" t="s">
        <v>84</v>
      </c>
      <c r="BO18" s="71" t="s">
        <v>84</v>
      </c>
      <c r="BP18" s="71" t="s">
        <v>84</v>
      </c>
      <c r="BQ18" s="71" t="s">
        <v>84</v>
      </c>
      <c r="BR18" s="71" t="s">
        <v>84</v>
      </c>
      <c r="BS18" s="71" t="s">
        <v>84</v>
      </c>
      <c r="BT18" s="71" t="s">
        <v>84</v>
      </c>
      <c r="BU18" s="71" t="s">
        <v>84</v>
      </c>
    </row>
    <row r="19" customHeight="1" spans="1:73">
      <c r="A19" s="56">
        <v>45689</v>
      </c>
      <c r="B19" s="57">
        <f t="shared" si="2"/>
        <v>351194534.73</v>
      </c>
      <c r="C19" s="58">
        <v>138461313.06</v>
      </c>
      <c r="D19" s="58">
        <v>137614414.51</v>
      </c>
      <c r="E19" s="58">
        <v>388830.36</v>
      </c>
      <c r="F19" s="58">
        <v>212733221.67</v>
      </c>
      <c r="G19" s="58">
        <v>7846040</v>
      </c>
      <c r="H19" s="57">
        <v>201362751.69</v>
      </c>
      <c r="I19" s="59">
        <f t="shared" si="3"/>
        <v>179309041.74</v>
      </c>
      <c r="J19" s="60">
        <v>69659107.68</v>
      </c>
      <c r="K19" s="60">
        <v>42930045.06</v>
      </c>
      <c r="L19" s="60">
        <v>24875449.85</v>
      </c>
      <c r="M19" s="60">
        <v>109649934.06</v>
      </c>
      <c r="N19" s="60">
        <v>78489003.99</v>
      </c>
      <c r="O19" s="61">
        <v>0.698794613278267</v>
      </c>
      <c r="P19" s="57">
        <f t="shared" si="1"/>
        <v>14275076.4</v>
      </c>
      <c r="Q19" s="57"/>
      <c r="R19" s="58">
        <v>3414858.66</v>
      </c>
      <c r="S19" s="58">
        <v>1654825305.9</v>
      </c>
      <c r="T19" s="57"/>
      <c r="U19" s="58">
        <v>10860217.74</v>
      </c>
      <c r="V19" s="58">
        <v>1589530965.43</v>
      </c>
      <c r="W19" s="58">
        <v>14850000</v>
      </c>
      <c r="X19" s="57">
        <v>14589646</v>
      </c>
      <c r="Y19" s="62" t="s">
        <v>84</v>
      </c>
      <c r="Z19" s="62" t="s">
        <v>84</v>
      </c>
      <c r="AA19" s="63" t="s">
        <v>84</v>
      </c>
      <c r="AB19" s="62" t="s">
        <v>84</v>
      </c>
      <c r="AC19" s="63" t="s">
        <v>84</v>
      </c>
      <c r="AD19" s="63" t="s">
        <v>84</v>
      </c>
      <c r="AE19" s="63" t="s">
        <v>84</v>
      </c>
      <c r="AF19" s="63" t="s">
        <v>84</v>
      </c>
      <c r="AG19" s="63" t="s">
        <v>84</v>
      </c>
      <c r="AH19" s="63" t="s">
        <v>84</v>
      </c>
      <c r="AI19" s="63" t="s">
        <v>84</v>
      </c>
      <c r="AJ19" s="63" t="s">
        <v>84</v>
      </c>
      <c r="AK19" s="65">
        <v>0.999918213789155</v>
      </c>
      <c r="AL19" s="65">
        <v>0.999918213789155</v>
      </c>
      <c r="AM19" s="65">
        <v>0.905509664403915</v>
      </c>
      <c r="AN19" s="66"/>
      <c r="AO19" s="65">
        <v>0.837954254246067</v>
      </c>
      <c r="AP19" s="70">
        <v>1</v>
      </c>
      <c r="AQ19" s="70">
        <v>1</v>
      </c>
      <c r="AR19" s="70">
        <v>0</v>
      </c>
      <c r="AS19" s="76"/>
      <c r="AT19" s="76"/>
      <c r="AU19" s="69"/>
      <c r="AV19" s="66">
        <v>214533783.59</v>
      </c>
      <c r="AW19" s="67">
        <v>0.9</v>
      </c>
      <c r="AX19" s="68" t="s">
        <v>84</v>
      </c>
      <c r="AY19" s="68" t="s">
        <v>84</v>
      </c>
      <c r="AZ19" s="68" t="s">
        <v>84</v>
      </c>
      <c r="BA19" s="66">
        <v>177657285.56</v>
      </c>
      <c r="BB19" s="66">
        <v>4840.53</v>
      </c>
      <c r="BC19" s="64">
        <v>610451</v>
      </c>
      <c r="BD19" s="64">
        <v>36702</v>
      </c>
      <c r="BE19" s="66">
        <v>1.05</v>
      </c>
      <c r="BF19" s="66">
        <v>16.6326</v>
      </c>
      <c r="BG19" s="69">
        <v>-0.2388</v>
      </c>
      <c r="BH19" s="69">
        <v>0.014116</v>
      </c>
      <c r="BI19" s="66">
        <v>1</v>
      </c>
      <c r="BJ19" s="66">
        <v>1</v>
      </c>
      <c r="BK19" s="65">
        <v>0.0966883866252226</v>
      </c>
      <c r="BL19" s="71" t="s">
        <v>84</v>
      </c>
      <c r="BM19" s="71" t="s">
        <v>84</v>
      </c>
      <c r="BN19" s="71" t="s">
        <v>84</v>
      </c>
      <c r="BO19" s="71" t="s">
        <v>84</v>
      </c>
      <c r="BP19" s="71" t="s">
        <v>84</v>
      </c>
      <c r="BQ19" s="71" t="s">
        <v>84</v>
      </c>
      <c r="BR19" s="71" t="s">
        <v>84</v>
      </c>
      <c r="BS19" s="71" t="s">
        <v>84</v>
      </c>
      <c r="BT19" s="71" t="s">
        <v>84</v>
      </c>
      <c r="BU19" s="71" t="s">
        <v>84</v>
      </c>
    </row>
    <row r="20" customHeight="1" spans="1:73">
      <c r="A20" s="56">
        <v>45717</v>
      </c>
      <c r="B20" s="57">
        <f t="shared" si="2"/>
        <v>306237685.66</v>
      </c>
      <c r="C20" s="58">
        <v>149457810.68</v>
      </c>
      <c r="D20" s="58">
        <v>143816203.62</v>
      </c>
      <c r="E20" s="58">
        <v>1460720.27</v>
      </c>
      <c r="F20" s="58">
        <v>156779874.98</v>
      </c>
      <c r="G20" s="58">
        <v>2007300</v>
      </c>
      <c r="H20" s="57">
        <v>151865739.27</v>
      </c>
      <c r="I20" s="59">
        <f t="shared" si="3"/>
        <v>244633141.89</v>
      </c>
      <c r="J20" s="60">
        <v>100979807.21</v>
      </c>
      <c r="K20" s="60">
        <v>66211513.85</v>
      </c>
      <c r="L20" s="60">
        <v>38363968.8</v>
      </c>
      <c r="M20" s="60">
        <v>143653334.68</v>
      </c>
      <c r="N20" s="60">
        <v>106800698.24</v>
      </c>
      <c r="O20" s="61">
        <v>0.771458802564292</v>
      </c>
      <c r="P20" s="57">
        <f t="shared" si="1"/>
        <v>58302389</v>
      </c>
      <c r="Q20" s="57"/>
      <c r="R20" s="58">
        <v>44198674.79</v>
      </c>
      <c r="S20" s="58">
        <v>1699023980.69</v>
      </c>
      <c r="T20" s="57"/>
      <c r="U20" s="58">
        <v>14103714.21</v>
      </c>
      <c r="V20" s="58">
        <v>1603634679.64</v>
      </c>
      <c r="W20" s="58">
        <v>31232947.69</v>
      </c>
      <c r="X20" s="57">
        <v>13456986</v>
      </c>
      <c r="Y20" s="62" t="s">
        <v>84</v>
      </c>
      <c r="Z20" s="62" t="s">
        <v>84</v>
      </c>
      <c r="AA20" s="63" t="s">
        <v>84</v>
      </c>
      <c r="AB20" s="62" t="s">
        <v>84</v>
      </c>
      <c r="AC20" s="63" t="s">
        <v>84</v>
      </c>
      <c r="AD20" s="63" t="s">
        <v>84</v>
      </c>
      <c r="AE20" s="63" t="s">
        <v>84</v>
      </c>
      <c r="AF20" s="63" t="s">
        <v>84</v>
      </c>
      <c r="AG20" s="63" t="s">
        <v>84</v>
      </c>
      <c r="AH20" s="63" t="s">
        <v>84</v>
      </c>
      <c r="AI20" s="63" t="s">
        <v>84</v>
      </c>
      <c r="AJ20" s="63" t="s">
        <v>84</v>
      </c>
      <c r="AK20" s="65">
        <v>0.999837020739111</v>
      </c>
      <c r="AL20" s="65">
        <v>0.999837020739111</v>
      </c>
      <c r="AM20" s="65">
        <v>0.88801287536161</v>
      </c>
      <c r="AN20" s="66"/>
      <c r="AO20" s="65">
        <v>0.825123253066047</v>
      </c>
      <c r="AP20" s="70">
        <v>1</v>
      </c>
      <c r="AQ20" s="70">
        <v>1</v>
      </c>
      <c r="AR20" s="70">
        <v>0</v>
      </c>
      <c r="AS20" s="76"/>
      <c r="AT20" s="76"/>
      <c r="AU20" s="69"/>
      <c r="AV20" s="66">
        <v>345182007.76</v>
      </c>
      <c r="AW20" s="67">
        <v>0.9</v>
      </c>
      <c r="AX20" s="68" t="s">
        <v>84</v>
      </c>
      <c r="AY20" s="68" t="s">
        <v>84</v>
      </c>
      <c r="AZ20" s="68" t="s">
        <v>84</v>
      </c>
      <c r="BA20" s="66">
        <v>244459548.25</v>
      </c>
      <c r="BB20" s="66">
        <v>4976.98</v>
      </c>
      <c r="BC20" s="64">
        <v>715597</v>
      </c>
      <c r="BD20" s="64">
        <v>49118</v>
      </c>
      <c r="BE20" s="66">
        <v>1.06</v>
      </c>
      <c r="BF20" s="66">
        <v>14.5689</v>
      </c>
      <c r="BG20" s="69">
        <v>0.3383</v>
      </c>
      <c r="BH20" s="69">
        <v>0.018892</v>
      </c>
      <c r="BI20" s="66">
        <v>1</v>
      </c>
      <c r="BJ20" s="66">
        <v>1</v>
      </c>
      <c r="BK20" s="65">
        <v>0.0949363804961088</v>
      </c>
      <c r="BL20" s="71" t="s">
        <v>84</v>
      </c>
      <c r="BM20" s="71" t="s">
        <v>84</v>
      </c>
      <c r="BN20" s="71" t="s">
        <v>84</v>
      </c>
      <c r="BO20" s="71" t="s">
        <v>84</v>
      </c>
      <c r="BP20" s="71" t="s">
        <v>84</v>
      </c>
      <c r="BQ20" s="71" t="s">
        <v>84</v>
      </c>
      <c r="BR20" s="71" t="s">
        <v>84</v>
      </c>
      <c r="BS20" s="71" t="s">
        <v>84</v>
      </c>
      <c r="BT20" s="71" t="s">
        <v>84</v>
      </c>
      <c r="BU20" s="71" t="s">
        <v>84</v>
      </c>
    </row>
    <row r="21" customHeight="1" spans="1:73">
      <c r="A21" s="56">
        <v>45748</v>
      </c>
      <c r="B21" s="57">
        <f t="shared" si="2"/>
        <v>310501710.67</v>
      </c>
      <c r="C21" s="58">
        <v>148999376.69</v>
      </c>
      <c r="D21" s="58">
        <v>147431798.77</v>
      </c>
      <c r="E21" s="58">
        <v>933955.56</v>
      </c>
      <c r="F21" s="58">
        <v>161502333.98</v>
      </c>
      <c r="G21" s="58">
        <v>660700</v>
      </c>
      <c r="H21" s="57">
        <v>141671120.94</v>
      </c>
      <c r="I21" s="59">
        <f t="shared" si="3"/>
        <v>233022373.02</v>
      </c>
      <c r="J21" s="60">
        <v>95187486.96</v>
      </c>
      <c r="K21" s="60">
        <v>65472004.79</v>
      </c>
      <c r="L21" s="60">
        <v>40026283.95</v>
      </c>
      <c r="M21" s="60">
        <v>137834886.06</v>
      </c>
      <c r="N21" s="60">
        <v>102486286.6</v>
      </c>
      <c r="O21" s="61">
        <v>0.787756589081877</v>
      </c>
      <c r="P21" s="57">
        <f t="shared" si="1"/>
        <v>-8914100.54</v>
      </c>
      <c r="Q21" s="57"/>
      <c r="R21" s="58">
        <v>15869072.34</v>
      </c>
      <c r="S21" s="58">
        <v>1714893053.03</v>
      </c>
      <c r="T21" s="57"/>
      <c r="U21" s="58">
        <v>-24783172.88</v>
      </c>
      <c r="V21" s="58">
        <v>1578851506.76</v>
      </c>
      <c r="W21" s="58">
        <v>11639739.48</v>
      </c>
      <c r="X21" s="57">
        <v>14986325</v>
      </c>
      <c r="Y21" s="62" t="s">
        <v>84</v>
      </c>
      <c r="Z21" s="62" t="s">
        <v>84</v>
      </c>
      <c r="AA21" s="63" t="s">
        <v>84</v>
      </c>
      <c r="AB21" s="62" t="s">
        <v>84</v>
      </c>
      <c r="AC21" s="63" t="s">
        <v>84</v>
      </c>
      <c r="AD21" s="63" t="s">
        <v>84</v>
      </c>
      <c r="AE21" s="63" t="s">
        <v>84</v>
      </c>
      <c r="AF21" s="63" t="s">
        <v>84</v>
      </c>
      <c r="AG21" s="63" t="s">
        <v>84</v>
      </c>
      <c r="AH21" s="63" t="s">
        <v>84</v>
      </c>
      <c r="AI21" s="63" t="s">
        <v>84</v>
      </c>
      <c r="AJ21" s="63" t="s">
        <v>84</v>
      </c>
      <c r="AK21" s="65">
        <v>0.999726194738727</v>
      </c>
      <c r="AL21" s="65">
        <v>0.999726194738727</v>
      </c>
      <c r="AM21" s="65">
        <v>0.028496809115609</v>
      </c>
      <c r="AN21" s="66"/>
      <c r="AO21" s="65">
        <v>0.02660123422987</v>
      </c>
      <c r="AP21" s="70">
        <v>1</v>
      </c>
      <c r="AQ21" s="70">
        <v>1</v>
      </c>
      <c r="AR21" s="70">
        <v>0</v>
      </c>
      <c r="AS21" s="76"/>
      <c r="AT21" s="76"/>
      <c r="AU21" s="69"/>
      <c r="AV21" s="66">
        <v>473443344.26</v>
      </c>
      <c r="AW21" s="67">
        <v>0.9</v>
      </c>
      <c r="AX21" s="68" t="s">
        <v>84</v>
      </c>
      <c r="AY21" s="68" t="s">
        <v>84</v>
      </c>
      <c r="AZ21" s="68" t="s">
        <v>84</v>
      </c>
      <c r="BA21" s="66">
        <v>237555489.33</v>
      </c>
      <c r="BB21" s="66">
        <v>4998.22</v>
      </c>
      <c r="BC21" s="64">
        <v>690866</v>
      </c>
      <c r="BD21" s="64">
        <v>47528</v>
      </c>
      <c r="BE21" s="66">
        <v>1.06</v>
      </c>
      <c r="BF21" s="66">
        <v>14.536</v>
      </c>
      <c r="BG21" s="69">
        <v>-0.0324</v>
      </c>
      <c r="BH21" s="69">
        <v>0.01828</v>
      </c>
      <c r="BI21" s="66">
        <v>1</v>
      </c>
      <c r="BJ21" s="66">
        <v>1</v>
      </c>
      <c r="BK21" s="65">
        <v>0.0908096599999219</v>
      </c>
      <c r="BL21" s="71" t="s">
        <v>84</v>
      </c>
      <c r="BM21" s="71" t="s">
        <v>84</v>
      </c>
      <c r="BN21" s="71" t="s">
        <v>84</v>
      </c>
      <c r="BO21" s="71" t="s">
        <v>84</v>
      </c>
      <c r="BP21" s="71" t="s">
        <v>84</v>
      </c>
      <c r="BQ21" s="71" t="s">
        <v>84</v>
      </c>
      <c r="BR21" s="71" t="s">
        <v>84</v>
      </c>
      <c r="BS21" s="71" t="s">
        <v>84</v>
      </c>
      <c r="BT21" s="71" t="s">
        <v>84</v>
      </c>
      <c r="BU21" s="71" t="s">
        <v>84</v>
      </c>
    </row>
    <row r="22" customHeight="1" spans="1:73">
      <c r="A22" s="56">
        <v>45778</v>
      </c>
      <c r="B22" s="57">
        <f t="shared" si="2"/>
        <v>351702172.72</v>
      </c>
      <c r="C22" s="58">
        <v>141859162.12</v>
      </c>
      <c r="D22" s="58">
        <v>139474614.66</v>
      </c>
      <c r="E22" s="58">
        <v>1946356.97</v>
      </c>
      <c r="F22" s="58">
        <v>209843010.6</v>
      </c>
      <c r="G22" s="58">
        <v>356586</v>
      </c>
      <c r="H22" s="57">
        <v>208292786.05</v>
      </c>
      <c r="I22" s="59">
        <f t="shared" si="3"/>
        <v>223637140.79</v>
      </c>
      <c r="J22" s="60">
        <v>89673776.5</v>
      </c>
      <c r="K22" s="60">
        <v>61911318.27</v>
      </c>
      <c r="L22" s="60">
        <v>35769087.49</v>
      </c>
      <c r="M22" s="60">
        <v>133963364.29</v>
      </c>
      <c r="N22" s="60">
        <v>98840852.78</v>
      </c>
      <c r="O22" s="61">
        <v>0.862874949520141</v>
      </c>
      <c r="P22" s="57">
        <f t="shared" si="1"/>
        <v>43788923.41</v>
      </c>
      <c r="Q22" s="57"/>
      <c r="R22" s="58">
        <v>24001211.7</v>
      </c>
      <c r="S22" s="58">
        <v>1738894264.73</v>
      </c>
      <c r="T22" s="57"/>
      <c r="U22" s="58">
        <v>19787711.71</v>
      </c>
      <c r="V22" s="58">
        <v>1598639218.47</v>
      </c>
      <c r="W22" s="58">
        <v>19261472.73</v>
      </c>
      <c r="X22" s="57">
        <v>13760158</v>
      </c>
      <c r="Y22" s="62" t="s">
        <v>84</v>
      </c>
      <c r="Z22" s="62" t="s">
        <v>84</v>
      </c>
      <c r="AA22" s="63" t="s">
        <v>84</v>
      </c>
      <c r="AB22" s="62" t="s">
        <v>84</v>
      </c>
      <c r="AC22" s="63" t="s">
        <v>84</v>
      </c>
      <c r="AD22" s="63" t="s">
        <v>84</v>
      </c>
      <c r="AE22" s="63" t="s">
        <v>84</v>
      </c>
      <c r="AF22" s="63" t="s">
        <v>84</v>
      </c>
      <c r="AG22" s="63" t="s">
        <v>84</v>
      </c>
      <c r="AH22" s="63" t="s">
        <v>84</v>
      </c>
      <c r="AI22" s="63" t="s">
        <v>84</v>
      </c>
      <c r="AJ22" s="63" t="s">
        <v>84</v>
      </c>
      <c r="AK22" s="65">
        <v>0.998848334514529</v>
      </c>
      <c r="AL22" s="65">
        <v>0.998848334514529</v>
      </c>
      <c r="AM22" s="65">
        <v>0.296290554755841</v>
      </c>
      <c r="AN22" s="66"/>
      <c r="AO22" s="65">
        <v>0.274233196766692</v>
      </c>
      <c r="AP22" s="70">
        <v>1</v>
      </c>
      <c r="AQ22" s="70">
        <v>1</v>
      </c>
      <c r="AR22" s="70">
        <v>0</v>
      </c>
      <c r="AS22" s="76"/>
      <c r="AT22" s="76"/>
      <c r="AU22" s="69"/>
      <c r="AV22" s="66">
        <v>594596792.29</v>
      </c>
      <c r="AW22" s="67">
        <v>0.9</v>
      </c>
      <c r="AX22" s="68" t="s">
        <v>84</v>
      </c>
      <c r="AY22" s="68" t="s">
        <v>84</v>
      </c>
      <c r="AZ22" s="68" t="s">
        <v>84</v>
      </c>
      <c r="BA22" s="66">
        <v>226944297.47</v>
      </c>
      <c r="BB22" s="66">
        <v>5021.45</v>
      </c>
      <c r="BC22" s="64">
        <v>697358</v>
      </c>
      <c r="BD22" s="64">
        <v>45195</v>
      </c>
      <c r="BE22" s="66">
        <v>1.06</v>
      </c>
      <c r="BF22" s="66">
        <v>15.43</v>
      </c>
      <c r="BG22" s="69">
        <v>-0.0491</v>
      </c>
      <c r="BH22" s="69">
        <v>0.017383</v>
      </c>
      <c r="BI22" s="66">
        <v>1</v>
      </c>
      <c r="BJ22" s="66">
        <v>1</v>
      </c>
      <c r="BK22" s="65">
        <v>0.0939138419435222</v>
      </c>
      <c r="BL22" s="71" t="s">
        <v>84</v>
      </c>
      <c r="BM22" s="71" t="s">
        <v>84</v>
      </c>
      <c r="BN22" s="71" t="s">
        <v>84</v>
      </c>
      <c r="BO22" s="71" t="s">
        <v>84</v>
      </c>
      <c r="BP22" s="71" t="s">
        <v>84</v>
      </c>
      <c r="BQ22" s="71" t="s">
        <v>84</v>
      </c>
      <c r="BR22" s="71" t="s">
        <v>84</v>
      </c>
      <c r="BS22" s="71" t="s">
        <v>84</v>
      </c>
      <c r="BT22" s="71" t="s">
        <v>84</v>
      </c>
      <c r="BU22" s="71" t="s">
        <v>84</v>
      </c>
    </row>
    <row r="23" customHeight="1" spans="1:73">
      <c r="A23" s="56">
        <v>45809</v>
      </c>
      <c r="B23" s="57">
        <f t="shared" si="2"/>
        <v>319172317.87</v>
      </c>
      <c r="C23" s="58">
        <v>145501187.47</v>
      </c>
      <c r="D23" s="58">
        <v>139586149.94</v>
      </c>
      <c r="E23" s="58">
        <v>1312286.2</v>
      </c>
      <c r="F23" s="58">
        <v>173671130.4</v>
      </c>
      <c r="G23" s="58">
        <v>684280</v>
      </c>
      <c r="H23" s="57">
        <v>150567884.71</v>
      </c>
      <c r="I23" s="59">
        <f t="shared" si="3"/>
        <v>223477645</v>
      </c>
      <c r="J23" s="60">
        <v>90021613.15</v>
      </c>
      <c r="K23" s="60">
        <v>64560046.99</v>
      </c>
      <c r="L23" s="60">
        <v>36595257.71</v>
      </c>
      <c r="M23" s="60">
        <v>133456031.85</v>
      </c>
      <c r="N23" s="60">
        <v>98211080.78</v>
      </c>
      <c r="O23" s="61">
        <v>0.896517164524443</v>
      </c>
      <c r="P23" s="57">
        <f t="shared" si="1"/>
        <v>12663792.83</v>
      </c>
      <c r="Q23" s="57"/>
      <c r="R23" s="58">
        <v>23088952.24</v>
      </c>
      <c r="S23" s="58">
        <v>1761983216.97</v>
      </c>
      <c r="T23" s="57"/>
      <c r="U23" s="58">
        <v>-10425159.41</v>
      </c>
      <c r="V23" s="58">
        <v>1588214059.06</v>
      </c>
      <c r="W23" s="58">
        <v>21636723.16</v>
      </c>
      <c r="X23" s="57">
        <v>14512369</v>
      </c>
      <c r="Y23" s="62" t="s">
        <v>84</v>
      </c>
      <c r="Z23" s="62" t="s">
        <v>84</v>
      </c>
      <c r="AA23" s="63" t="s">
        <v>84</v>
      </c>
      <c r="AB23" s="62" t="s">
        <v>84</v>
      </c>
      <c r="AC23" s="63" t="s">
        <v>84</v>
      </c>
      <c r="AD23" s="63" t="s">
        <v>84</v>
      </c>
      <c r="AE23" s="63" t="s">
        <v>84</v>
      </c>
      <c r="AF23" s="63" t="s">
        <v>84</v>
      </c>
      <c r="AG23" s="63" t="s">
        <v>84</v>
      </c>
      <c r="AH23" s="63" t="s">
        <v>84</v>
      </c>
      <c r="AI23" s="63" t="s">
        <v>84</v>
      </c>
      <c r="AJ23" s="63" t="s">
        <v>84</v>
      </c>
      <c r="AK23" s="65">
        <v>0.999464046449308</v>
      </c>
      <c r="AL23" s="65">
        <v>0.999464046449308</v>
      </c>
      <c r="AM23" s="65">
        <v>0.261054041983028</v>
      </c>
      <c r="AN23" s="66"/>
      <c r="AO23" s="65">
        <v>0.241916033943725</v>
      </c>
      <c r="AP23" s="70">
        <v>1</v>
      </c>
      <c r="AQ23" s="70">
        <v>1</v>
      </c>
      <c r="AR23" s="70">
        <v>0</v>
      </c>
      <c r="AS23" s="77"/>
      <c r="AT23" s="77"/>
      <c r="AU23" s="69"/>
      <c r="AV23" s="66">
        <v>715922520.6</v>
      </c>
      <c r="AW23" s="67">
        <v>0.9</v>
      </c>
      <c r="AX23" s="68" t="s">
        <v>84</v>
      </c>
      <c r="AY23" s="68" t="s">
        <v>84</v>
      </c>
      <c r="AZ23" s="68" t="s">
        <v>84</v>
      </c>
      <c r="BA23" s="66">
        <v>226747586.28</v>
      </c>
      <c r="BB23" s="66">
        <v>5060.2</v>
      </c>
      <c r="BC23" s="64">
        <v>665700</v>
      </c>
      <c r="BD23" s="64">
        <v>44810</v>
      </c>
      <c r="BE23" s="66">
        <v>1.06</v>
      </c>
      <c r="BF23" s="66">
        <v>14.8561</v>
      </c>
      <c r="BG23" s="69">
        <v>-0.0085</v>
      </c>
      <c r="BH23" s="69">
        <v>0.017235</v>
      </c>
      <c r="BI23" s="66">
        <v>1</v>
      </c>
      <c r="BJ23" s="66">
        <v>1</v>
      </c>
      <c r="BK23" s="65">
        <v>0.0953181011909317</v>
      </c>
      <c r="BL23" s="71" t="s">
        <v>84</v>
      </c>
      <c r="BM23" s="71" t="s">
        <v>84</v>
      </c>
      <c r="BN23" s="71" t="s">
        <v>84</v>
      </c>
      <c r="BO23" s="71" t="s">
        <v>84</v>
      </c>
      <c r="BP23" s="71" t="s">
        <v>84</v>
      </c>
      <c r="BQ23" s="71" t="s">
        <v>84</v>
      </c>
      <c r="BR23" s="71" t="s">
        <v>84</v>
      </c>
      <c r="BS23" s="71" t="s">
        <v>84</v>
      </c>
      <c r="BT23" s="71" t="s">
        <v>84</v>
      </c>
      <c r="BU23" s="71" t="s">
        <v>84</v>
      </c>
    </row>
    <row r="24" customHeight="1" spans="1:73">
      <c r="A24" s="56">
        <v>45839</v>
      </c>
      <c r="B24" s="57">
        <f t="shared" si="2"/>
        <v>305059955.7</v>
      </c>
      <c r="C24" s="58">
        <v>150664340.79</v>
      </c>
      <c r="D24" s="58">
        <v>149247689.43</v>
      </c>
      <c r="E24" s="58">
        <v>315535.16</v>
      </c>
      <c r="F24" s="58">
        <v>154395614.91</v>
      </c>
      <c r="G24" s="58">
        <v>83120</v>
      </c>
      <c r="H24" s="57">
        <v>154094609.94</v>
      </c>
      <c r="I24" s="59">
        <f t="shared" si="3"/>
        <v>232033193.21</v>
      </c>
      <c r="J24" s="60">
        <v>88618399.26</v>
      </c>
      <c r="K24" s="60">
        <v>63281380.99</v>
      </c>
      <c r="L24" s="60">
        <v>36767786.27</v>
      </c>
      <c r="M24" s="60">
        <v>143414793.95</v>
      </c>
      <c r="N24" s="60">
        <v>107484012.24</v>
      </c>
      <c r="O24" s="61">
        <v>0.804995461450858</v>
      </c>
      <c r="P24" s="57">
        <f t="shared" si="1"/>
        <v>16476574.75</v>
      </c>
      <c r="Q24" s="57"/>
      <c r="R24" s="58">
        <v>10192321.66</v>
      </c>
      <c r="S24" s="58">
        <v>1772175538.63</v>
      </c>
      <c r="T24" s="57"/>
      <c r="U24" s="58">
        <v>6284253.09</v>
      </c>
      <c r="V24" s="58">
        <v>1594498312.15</v>
      </c>
      <c r="W24" s="58">
        <v>13541990.43</v>
      </c>
      <c r="X24" s="57">
        <v>13469821</v>
      </c>
      <c r="Y24" s="62" t="s">
        <v>84</v>
      </c>
      <c r="Z24" s="62" t="s">
        <v>84</v>
      </c>
      <c r="AA24" s="63" t="s">
        <v>84</v>
      </c>
      <c r="AB24" s="62" t="s">
        <v>84</v>
      </c>
      <c r="AC24" s="63" t="s">
        <v>84</v>
      </c>
      <c r="AD24" s="63" t="s">
        <v>84</v>
      </c>
      <c r="AE24" s="63" t="s">
        <v>84</v>
      </c>
      <c r="AF24" s="63" t="s">
        <v>84</v>
      </c>
      <c r="AG24" s="63" t="s">
        <v>84</v>
      </c>
      <c r="AH24" s="63" t="s">
        <v>84</v>
      </c>
      <c r="AI24" s="63" t="s">
        <v>84</v>
      </c>
      <c r="AJ24" s="63" t="s">
        <v>84</v>
      </c>
      <c r="AK24" s="65">
        <v>0.999489654879112</v>
      </c>
      <c r="AL24" s="65">
        <v>0.999489654879112</v>
      </c>
      <c r="AM24" s="65">
        <v>0.256187803010972</v>
      </c>
      <c r="AN24" s="66"/>
      <c r="AO24" s="65">
        <v>0.238496215020839</v>
      </c>
      <c r="AP24" s="70">
        <v>1</v>
      </c>
      <c r="AQ24" s="70">
        <v>1</v>
      </c>
      <c r="AR24" s="70">
        <v>0</v>
      </c>
      <c r="AS24" s="64"/>
      <c r="AT24" s="64"/>
      <c r="AU24" s="65"/>
      <c r="AV24" s="66">
        <v>845750057.36</v>
      </c>
      <c r="AW24" s="67">
        <v>0.9</v>
      </c>
      <c r="AX24" s="68" t="s">
        <v>84</v>
      </c>
      <c r="AY24" s="68" t="s">
        <v>84</v>
      </c>
      <c r="AZ24" s="68" t="s">
        <v>84</v>
      </c>
      <c r="BA24" s="66">
        <v>247077915.31</v>
      </c>
      <c r="BB24" s="66">
        <v>5250.5</v>
      </c>
      <c r="BC24" s="64">
        <v>647403</v>
      </c>
      <c r="BD24" s="64">
        <v>47058</v>
      </c>
      <c r="BE24" s="66">
        <v>1.06</v>
      </c>
      <c r="BF24" s="66">
        <v>13.7576</v>
      </c>
      <c r="BG24" s="69">
        <v>0.0502</v>
      </c>
      <c r="BH24" s="69">
        <v>0.018099</v>
      </c>
      <c r="BI24" s="66">
        <v>1</v>
      </c>
      <c r="BJ24" s="66">
        <v>1</v>
      </c>
      <c r="BK24" s="65">
        <v>0.103616693444741</v>
      </c>
      <c r="BL24" s="71" t="s">
        <v>84</v>
      </c>
      <c r="BM24" s="71" t="s">
        <v>84</v>
      </c>
      <c r="BN24" s="71" t="s">
        <v>84</v>
      </c>
      <c r="BO24" s="71" t="s">
        <v>84</v>
      </c>
      <c r="BP24" s="71" t="s">
        <v>84</v>
      </c>
      <c r="BQ24" s="71" t="s">
        <v>84</v>
      </c>
      <c r="BR24" s="71" t="s">
        <v>84</v>
      </c>
      <c r="BS24" s="71" t="s">
        <v>84</v>
      </c>
      <c r="BT24" s="71" t="s">
        <v>84</v>
      </c>
      <c r="BU24" s="71" t="s">
        <v>84</v>
      </c>
    </row>
    <row r="25" customHeight="1" spans="1:73">
      <c r="A25" s="56">
        <v>45870</v>
      </c>
      <c r="B25" s="57">
        <f t="shared" si="2"/>
        <v>309968089.78</v>
      </c>
      <c r="C25" s="58">
        <v>148909057.23</v>
      </c>
      <c r="D25" s="58">
        <v>147535987</v>
      </c>
      <c r="E25" s="58">
        <v>276371.23</v>
      </c>
      <c r="F25" s="58">
        <v>161059032.55</v>
      </c>
      <c r="G25" s="58">
        <v>126320</v>
      </c>
      <c r="H25" s="57">
        <v>159853482.55</v>
      </c>
      <c r="I25" s="59">
        <f t="shared" si="3"/>
        <v>220864048.47</v>
      </c>
      <c r="J25" s="60">
        <v>88376606.74</v>
      </c>
      <c r="K25" s="60">
        <v>62242152.17</v>
      </c>
      <c r="L25" s="60">
        <v>35674044.62</v>
      </c>
      <c r="M25" s="60">
        <v>132487441.73</v>
      </c>
      <c r="N25" s="60">
        <v>96961911.16</v>
      </c>
      <c r="O25" s="61">
        <v>0.689621714965026</v>
      </c>
      <c r="P25" s="57">
        <f t="shared" si="1"/>
        <v>-3511878.41</v>
      </c>
      <c r="Q25" s="57"/>
      <c r="R25" s="58">
        <v>-50459.78</v>
      </c>
      <c r="S25" s="58">
        <v>1772125078.85</v>
      </c>
      <c r="T25" s="57"/>
      <c r="U25" s="58">
        <v>-3461418.63</v>
      </c>
      <c r="V25" s="58">
        <v>1591036893.52</v>
      </c>
      <c r="W25" s="58">
        <v>-750000</v>
      </c>
      <c r="X25" s="57">
        <v>15698726</v>
      </c>
      <c r="Y25" s="62" t="s">
        <v>84</v>
      </c>
      <c r="Z25" s="62" t="s">
        <v>84</v>
      </c>
      <c r="AA25" s="63" t="s">
        <v>84</v>
      </c>
      <c r="AB25" s="62" t="s">
        <v>84</v>
      </c>
      <c r="AC25" s="63" t="s">
        <v>84</v>
      </c>
      <c r="AD25" s="63" t="s">
        <v>84</v>
      </c>
      <c r="AE25" s="63" t="s">
        <v>84</v>
      </c>
      <c r="AF25" s="63" t="s">
        <v>84</v>
      </c>
      <c r="AG25" s="63" t="s">
        <v>84</v>
      </c>
      <c r="AH25" s="63" t="s">
        <v>84</v>
      </c>
      <c r="AI25" s="63" t="s">
        <v>84</v>
      </c>
      <c r="AJ25" s="63" t="s">
        <v>84</v>
      </c>
      <c r="AK25" s="65">
        <v>0.99886302835741</v>
      </c>
      <c r="AL25" s="65">
        <v>0.99886302835741</v>
      </c>
      <c r="AM25" s="65">
        <v>0.0539925988675376</v>
      </c>
      <c r="AN25" s="66"/>
      <c r="AO25" s="65">
        <v>0.0502251549333452</v>
      </c>
      <c r="AP25" s="70">
        <v>1</v>
      </c>
      <c r="AQ25" s="70">
        <v>1</v>
      </c>
      <c r="AR25" s="70">
        <v>0</v>
      </c>
      <c r="AS25" s="64"/>
      <c r="AT25" s="64"/>
      <c r="AU25" s="65"/>
      <c r="AV25" s="66">
        <v>965125191.02</v>
      </c>
      <c r="AW25" s="67">
        <v>0.9</v>
      </c>
      <c r="AX25" s="68" t="s">
        <v>84</v>
      </c>
      <c r="AY25" s="68" t="s">
        <v>84</v>
      </c>
      <c r="AZ25" s="68" t="s">
        <v>84</v>
      </c>
      <c r="BA25" s="66">
        <v>226119480.9</v>
      </c>
      <c r="BB25" s="66">
        <v>5037.19</v>
      </c>
      <c r="BC25" s="64">
        <v>665731</v>
      </c>
      <c r="BD25" s="64">
        <v>44890</v>
      </c>
      <c r="BE25" s="66">
        <v>1.06</v>
      </c>
      <c r="BF25" s="66">
        <v>14.8303</v>
      </c>
      <c r="BG25" s="69">
        <v>-0.0461</v>
      </c>
      <c r="BH25" s="69">
        <v>0.017265</v>
      </c>
      <c r="BI25" s="66">
        <v>1</v>
      </c>
      <c r="BJ25" s="66">
        <v>1</v>
      </c>
      <c r="BK25" s="65">
        <v>0.101726564469842</v>
      </c>
      <c r="BL25" s="71" t="s">
        <v>84</v>
      </c>
      <c r="BM25" s="71" t="s">
        <v>84</v>
      </c>
      <c r="BN25" s="71" t="s">
        <v>84</v>
      </c>
      <c r="BO25" s="71" t="s">
        <v>84</v>
      </c>
      <c r="BP25" s="71" t="s">
        <v>84</v>
      </c>
      <c r="BQ25" s="71" t="s">
        <v>84</v>
      </c>
      <c r="BR25" s="71" t="s">
        <v>84</v>
      </c>
      <c r="BS25" s="71" t="s">
        <v>84</v>
      </c>
      <c r="BT25" s="71" t="s">
        <v>84</v>
      </c>
      <c r="BU25" s="71" t="s">
        <v>84</v>
      </c>
    </row>
    <row r="26" customHeight="1" spans="1:73">
      <c r="A26" s="56">
        <v>45901</v>
      </c>
      <c r="B26" s="57">
        <f t="shared" si="2"/>
        <v>302011715.52</v>
      </c>
      <c r="C26" s="58">
        <v>148284574.6</v>
      </c>
      <c r="D26" s="58">
        <v>145082919.07</v>
      </c>
      <c r="E26" s="58">
        <v>302307.05</v>
      </c>
      <c r="F26" s="58">
        <v>153727140.92</v>
      </c>
      <c r="G26" s="58">
        <v>185760</v>
      </c>
      <c r="H26" s="57">
        <v>152512946.91</v>
      </c>
      <c r="I26" s="59">
        <f t="shared" si="3"/>
        <v>225050789.83</v>
      </c>
      <c r="J26" s="60">
        <v>90703936.86</v>
      </c>
      <c r="K26" s="60">
        <v>65473801.17</v>
      </c>
      <c r="L26" s="60">
        <v>36974243.39</v>
      </c>
      <c r="M26" s="60">
        <v>134346852.97</v>
      </c>
      <c r="N26" s="60">
        <v>98280775.99</v>
      </c>
      <c r="O26" s="61">
        <v>0.592906127771398</v>
      </c>
      <c r="P26" s="57">
        <f t="shared" si="1"/>
        <v>-6899644.91</v>
      </c>
      <c r="Q26" s="57"/>
      <c r="R26" s="58">
        <v>5003762.65</v>
      </c>
      <c r="S26" s="58">
        <v>1777128841.5</v>
      </c>
      <c r="T26" s="57"/>
      <c r="U26" s="58">
        <v>-11903407.56</v>
      </c>
      <c r="V26" s="58">
        <v>1579133485.96</v>
      </c>
      <c r="W26" s="58">
        <v>41328505.87</v>
      </c>
      <c r="X26" s="57">
        <v>14568923</v>
      </c>
      <c r="Y26" s="62" t="s">
        <v>84</v>
      </c>
      <c r="Z26" s="62" t="s">
        <v>84</v>
      </c>
      <c r="AA26" s="63" t="s">
        <v>84</v>
      </c>
      <c r="AB26" s="62" t="s">
        <v>84</v>
      </c>
      <c r="AC26" s="63" t="s">
        <v>84</v>
      </c>
      <c r="AD26" s="63" t="s">
        <v>84</v>
      </c>
      <c r="AE26" s="63" t="s">
        <v>84</v>
      </c>
      <c r="AF26" s="63" t="s">
        <v>84</v>
      </c>
      <c r="AG26" s="63" t="s">
        <v>84</v>
      </c>
      <c r="AH26" s="63" t="s">
        <v>84</v>
      </c>
      <c r="AI26" s="63" t="s">
        <v>84</v>
      </c>
      <c r="AJ26" s="63" t="s">
        <v>84</v>
      </c>
      <c r="AK26" s="65">
        <v>0.998727167165379</v>
      </c>
      <c r="AL26" s="65">
        <v>0.998727167165379</v>
      </c>
      <c r="AM26" s="65">
        <v>0.308536312849162</v>
      </c>
      <c r="AN26" s="66"/>
      <c r="AO26" s="65">
        <v>0.287039106145251</v>
      </c>
      <c r="AP26" s="70">
        <v>1</v>
      </c>
      <c r="AQ26" s="70">
        <v>1</v>
      </c>
      <c r="AR26" s="70">
        <v>0</v>
      </c>
      <c r="AS26" s="64"/>
      <c r="AT26" s="64"/>
      <c r="AU26" s="65"/>
      <c r="AV26" s="66">
        <v>1086813900.61</v>
      </c>
      <c r="AW26" s="67">
        <v>0.9</v>
      </c>
      <c r="AX26" s="68" t="s">
        <v>84</v>
      </c>
      <c r="AY26" s="68" t="s">
        <v>84</v>
      </c>
      <c r="AZ26" s="68" t="s">
        <v>84</v>
      </c>
      <c r="BA26" s="66">
        <v>228852560.93</v>
      </c>
      <c r="BB26" s="66">
        <v>5106.61</v>
      </c>
      <c r="BC26" s="64">
        <v>639495</v>
      </c>
      <c r="BD26" s="64">
        <v>44815</v>
      </c>
      <c r="BE26" s="66">
        <v>1.06</v>
      </c>
      <c r="BF26" s="66">
        <v>14.2697</v>
      </c>
      <c r="BG26" s="78" t="s">
        <v>86</v>
      </c>
      <c r="BH26" s="78" t="s">
        <v>87</v>
      </c>
      <c r="BI26" s="66">
        <v>1</v>
      </c>
      <c r="BJ26" s="66">
        <v>1</v>
      </c>
      <c r="BK26" s="65">
        <v>0.0988810233527567</v>
      </c>
      <c r="BL26" s="71" t="s">
        <v>84</v>
      </c>
      <c r="BM26" s="71" t="s">
        <v>84</v>
      </c>
      <c r="BN26" s="71" t="s">
        <v>84</v>
      </c>
      <c r="BO26" s="71" t="s">
        <v>84</v>
      </c>
      <c r="BP26" s="71" t="s">
        <v>84</v>
      </c>
      <c r="BQ26" s="71" t="s">
        <v>84</v>
      </c>
      <c r="BR26" s="71" t="s">
        <v>84</v>
      </c>
      <c r="BS26" s="71" t="s">
        <v>84</v>
      </c>
      <c r="BT26" s="71" t="s">
        <v>84</v>
      </c>
      <c r="BU26" s="71" t="s">
        <v>84</v>
      </c>
    </row>
    <row r="27" customHeight="1" spans="1:73">
      <c r="A27" s="56">
        <v>45931</v>
      </c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79"/>
      <c r="P27" s="57"/>
      <c r="Q27" s="57"/>
      <c r="R27" s="57"/>
      <c r="S27" s="57"/>
      <c r="T27" s="57"/>
      <c r="U27" s="57"/>
      <c r="V27" s="57"/>
      <c r="W27" s="57"/>
      <c r="X27" s="57"/>
      <c r="Y27" s="62" t="s">
        <v>84</v>
      </c>
      <c r="Z27" s="62" t="s">
        <v>84</v>
      </c>
      <c r="AA27" s="63" t="s">
        <v>84</v>
      </c>
      <c r="AB27" s="62" t="s">
        <v>84</v>
      </c>
      <c r="AC27" s="63" t="s">
        <v>84</v>
      </c>
      <c r="AD27" s="63" t="s">
        <v>84</v>
      </c>
      <c r="AE27" s="63" t="s">
        <v>84</v>
      </c>
      <c r="AF27" s="63" t="s">
        <v>84</v>
      </c>
      <c r="AG27" s="63" t="s">
        <v>84</v>
      </c>
      <c r="AH27" s="63" t="s">
        <v>84</v>
      </c>
      <c r="AI27" s="63" t="s">
        <v>84</v>
      </c>
      <c r="AJ27" s="63" t="s">
        <v>84</v>
      </c>
      <c r="AK27" s="65"/>
      <c r="AL27" s="65"/>
      <c r="AM27" s="65"/>
      <c r="AN27" s="65"/>
      <c r="AO27" s="65"/>
      <c r="AP27" s="65"/>
      <c r="AQ27" s="65"/>
      <c r="AR27" s="65"/>
      <c r="AS27" s="64"/>
      <c r="AT27" s="64"/>
      <c r="AU27" s="65"/>
      <c r="AV27" s="66"/>
      <c r="AW27" s="66"/>
      <c r="AX27" s="68" t="s">
        <v>84</v>
      </c>
      <c r="AY27" s="68" t="s">
        <v>84</v>
      </c>
      <c r="AZ27" s="68" t="s">
        <v>84</v>
      </c>
      <c r="BA27" s="66"/>
      <c r="BB27" s="66"/>
      <c r="BC27" s="64"/>
      <c r="BD27" s="64"/>
      <c r="BE27" s="66"/>
      <c r="BF27" s="66"/>
      <c r="BG27" s="65"/>
      <c r="BH27" s="65"/>
      <c r="BI27" s="66"/>
      <c r="BJ27" s="66"/>
      <c r="BK27" s="65"/>
      <c r="BL27" s="71" t="s">
        <v>84</v>
      </c>
      <c r="BM27" s="71" t="s">
        <v>84</v>
      </c>
      <c r="BN27" s="71" t="s">
        <v>84</v>
      </c>
      <c r="BO27" s="71" t="s">
        <v>84</v>
      </c>
      <c r="BP27" s="71" t="s">
        <v>84</v>
      </c>
      <c r="BQ27" s="71" t="s">
        <v>84</v>
      </c>
      <c r="BR27" s="71" t="s">
        <v>84</v>
      </c>
      <c r="BS27" s="71" t="s">
        <v>84</v>
      </c>
      <c r="BT27" s="71" t="s">
        <v>84</v>
      </c>
      <c r="BU27" s="71" t="s">
        <v>84</v>
      </c>
    </row>
    <row r="28" customHeight="1" spans="1:73">
      <c r="A28" s="56">
        <v>45962</v>
      </c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79"/>
      <c r="P28" s="57"/>
      <c r="Q28" s="57"/>
      <c r="R28" s="57"/>
      <c r="S28" s="57"/>
      <c r="T28" s="57"/>
      <c r="U28" s="57"/>
      <c r="V28" s="57"/>
      <c r="W28" s="57"/>
      <c r="X28" s="57"/>
      <c r="Y28" s="62" t="s">
        <v>84</v>
      </c>
      <c r="Z28" s="62" t="s">
        <v>84</v>
      </c>
      <c r="AA28" s="63" t="s">
        <v>84</v>
      </c>
      <c r="AB28" s="62" t="s">
        <v>84</v>
      </c>
      <c r="AC28" s="63" t="s">
        <v>84</v>
      </c>
      <c r="AD28" s="63" t="s">
        <v>84</v>
      </c>
      <c r="AE28" s="63" t="s">
        <v>84</v>
      </c>
      <c r="AF28" s="63" t="s">
        <v>84</v>
      </c>
      <c r="AG28" s="63" t="s">
        <v>84</v>
      </c>
      <c r="AH28" s="63" t="s">
        <v>84</v>
      </c>
      <c r="AI28" s="63" t="s">
        <v>84</v>
      </c>
      <c r="AJ28" s="63" t="s">
        <v>84</v>
      </c>
      <c r="AK28" s="65"/>
      <c r="AL28" s="65"/>
      <c r="AM28" s="65"/>
      <c r="AN28" s="65"/>
      <c r="AO28" s="65"/>
      <c r="AP28" s="65"/>
      <c r="AQ28" s="65"/>
      <c r="AR28" s="65"/>
      <c r="AS28" s="64"/>
      <c r="AT28" s="64"/>
      <c r="AU28" s="65"/>
      <c r="AV28" s="66"/>
      <c r="AW28" s="66"/>
      <c r="AX28" s="68" t="s">
        <v>84</v>
      </c>
      <c r="AY28" s="68" t="s">
        <v>84</v>
      </c>
      <c r="AZ28" s="68" t="s">
        <v>84</v>
      </c>
      <c r="BA28" s="66"/>
      <c r="BB28" s="66"/>
      <c r="BC28" s="64"/>
      <c r="BD28" s="64"/>
      <c r="BE28" s="66"/>
      <c r="BF28" s="66"/>
      <c r="BG28" s="65"/>
      <c r="BH28" s="65"/>
      <c r="BI28" s="66"/>
      <c r="BJ28" s="66"/>
      <c r="BK28" s="65"/>
      <c r="BL28" s="71" t="s">
        <v>84</v>
      </c>
      <c r="BM28" s="71" t="s">
        <v>84</v>
      </c>
      <c r="BN28" s="71" t="s">
        <v>84</v>
      </c>
      <c r="BO28" s="71" t="s">
        <v>84</v>
      </c>
      <c r="BP28" s="71" t="s">
        <v>84</v>
      </c>
      <c r="BQ28" s="71" t="s">
        <v>84</v>
      </c>
      <c r="BR28" s="71" t="s">
        <v>84</v>
      </c>
      <c r="BS28" s="71" t="s">
        <v>84</v>
      </c>
      <c r="BT28" s="71" t="s">
        <v>84</v>
      </c>
      <c r="BU28" s="71" t="s">
        <v>84</v>
      </c>
    </row>
    <row r="29" customHeight="1" spans="1:73">
      <c r="A29" s="56">
        <v>45992</v>
      </c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79"/>
      <c r="P29" s="57"/>
      <c r="Q29" s="57"/>
      <c r="R29" s="57"/>
      <c r="S29" s="57"/>
      <c r="T29" s="57"/>
      <c r="U29" s="57"/>
      <c r="V29" s="57"/>
      <c r="W29" s="57"/>
      <c r="X29" s="57"/>
      <c r="Y29" s="62" t="s">
        <v>84</v>
      </c>
      <c r="Z29" s="62" t="s">
        <v>84</v>
      </c>
      <c r="AA29" s="63" t="s">
        <v>84</v>
      </c>
      <c r="AB29" s="62" t="s">
        <v>84</v>
      </c>
      <c r="AC29" s="63" t="s">
        <v>84</v>
      </c>
      <c r="AD29" s="63" t="s">
        <v>84</v>
      </c>
      <c r="AE29" s="63" t="s">
        <v>84</v>
      </c>
      <c r="AF29" s="63" t="s">
        <v>84</v>
      </c>
      <c r="AG29" s="63" t="s">
        <v>84</v>
      </c>
      <c r="AH29" s="63" t="s">
        <v>84</v>
      </c>
      <c r="AI29" s="63" t="s">
        <v>84</v>
      </c>
      <c r="AJ29" s="63" t="s">
        <v>84</v>
      </c>
      <c r="AK29" s="65"/>
      <c r="AL29" s="65"/>
      <c r="AM29" s="65"/>
      <c r="AN29" s="65"/>
      <c r="AO29" s="65"/>
      <c r="AP29" s="65"/>
      <c r="AQ29" s="65"/>
      <c r="AR29" s="65"/>
      <c r="AS29" s="64"/>
      <c r="AT29" s="64"/>
      <c r="AU29" s="65"/>
      <c r="AV29" s="66"/>
      <c r="AW29" s="66"/>
      <c r="AX29" s="68" t="s">
        <v>84</v>
      </c>
      <c r="AY29" s="68" t="s">
        <v>84</v>
      </c>
      <c r="AZ29" s="68" t="s">
        <v>84</v>
      </c>
      <c r="BA29" s="66"/>
      <c r="BB29" s="66"/>
      <c r="BC29" s="64"/>
      <c r="BD29" s="64"/>
      <c r="BE29" s="66"/>
      <c r="BF29" s="66"/>
      <c r="BG29" s="65"/>
      <c r="BH29" s="65"/>
      <c r="BI29" s="66"/>
      <c r="BJ29" s="66"/>
      <c r="BK29" s="65"/>
      <c r="BL29" s="71" t="s">
        <v>84</v>
      </c>
      <c r="BM29" s="71" t="s">
        <v>84</v>
      </c>
      <c r="BN29" s="71" t="s">
        <v>84</v>
      </c>
      <c r="BO29" s="71" t="s">
        <v>84</v>
      </c>
      <c r="BP29" s="71" t="s">
        <v>84</v>
      </c>
      <c r="BQ29" s="71" t="s">
        <v>84</v>
      </c>
      <c r="BR29" s="71" t="s">
        <v>84</v>
      </c>
      <c r="BS29" s="71" t="s">
        <v>84</v>
      </c>
      <c r="BT29" s="71" t="s">
        <v>84</v>
      </c>
      <c r="BU29" s="71" t="s">
        <v>84</v>
      </c>
    </row>
    <row r="30" s="2" customFormat="1" customHeight="1" spans="1:73">
      <c r="A30" s="72" t="s">
        <v>88</v>
      </c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79"/>
      <c r="P30" s="57"/>
      <c r="Q30" s="57"/>
      <c r="R30" s="57"/>
      <c r="S30" s="57"/>
      <c r="T30" s="57"/>
      <c r="U30" s="57"/>
      <c r="V30" s="57"/>
      <c r="W30" s="57"/>
      <c r="X30" s="57"/>
      <c r="Y30" s="74"/>
      <c r="Z30" s="74"/>
      <c r="AA30" s="74"/>
      <c r="AB30" s="74"/>
      <c r="AC30" s="74"/>
      <c r="AD30" s="66"/>
      <c r="AE30" s="58"/>
      <c r="AF30" s="58"/>
      <c r="AG30" s="66"/>
      <c r="AH30" s="66"/>
      <c r="AI30" s="66"/>
      <c r="AJ30" s="66"/>
      <c r="AK30" s="65"/>
      <c r="AL30" s="65"/>
      <c r="AM30" s="65"/>
      <c r="AN30" s="65"/>
      <c r="AO30" s="65"/>
      <c r="AP30" s="65"/>
      <c r="AQ30" s="65"/>
      <c r="AR30" s="65"/>
      <c r="AS30" s="64"/>
      <c r="AT30" s="64"/>
      <c r="AU30" s="65"/>
      <c r="AV30" s="66"/>
      <c r="AW30" s="66"/>
      <c r="AX30" s="69"/>
      <c r="AY30" s="69"/>
      <c r="AZ30" s="69"/>
      <c r="BA30" s="66"/>
      <c r="BB30" s="66"/>
      <c r="BC30" s="64"/>
      <c r="BD30" s="64"/>
      <c r="BE30" s="66"/>
      <c r="BF30" s="66"/>
      <c r="BG30" s="65"/>
      <c r="BH30" s="65"/>
      <c r="BI30" s="66"/>
      <c r="BJ30" s="66"/>
      <c r="BK30" s="65"/>
      <c r="BL30" s="64"/>
      <c r="BM30" s="64"/>
      <c r="BN30" s="64"/>
      <c r="BO30" s="64"/>
      <c r="BP30" s="64"/>
      <c r="BQ30" s="64"/>
      <c r="BR30" s="64"/>
      <c r="BS30" s="64"/>
      <c r="BT30" s="64"/>
      <c r="BU30" s="64"/>
    </row>
    <row r="31" ht="102" customHeight="1" spans="1:73">
      <c r="B31" s="80" t="s">
        <v>89</v>
      </c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1"/>
      <c r="P31" s="80"/>
      <c r="Q31" s="80"/>
      <c r="R31" s="80"/>
      <c r="S31" s="80"/>
      <c r="T31" s="80"/>
      <c r="U31" s="80"/>
      <c r="V31" s="80"/>
    </row>
  </sheetData>
  <mergeCells count="84">
    <mergeCell ref="A1:BU1"/>
    <mergeCell ref="B2:H2"/>
    <mergeCell ref="I2:O2"/>
    <mergeCell ref="P2:V2"/>
    <mergeCell ref="W2:X2"/>
    <mergeCell ref="Y2:AJ2"/>
    <mergeCell ref="AK2:AU2"/>
    <mergeCell ref="AV2:AZ2"/>
    <mergeCell ref="BA2:BK2"/>
    <mergeCell ref="BL2:BU2"/>
    <mergeCell ref="AV3:AW3"/>
    <mergeCell ref="AX3:AZ3"/>
    <mergeCell ref="B31:V3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  <mergeCell ref="AL3:AL4"/>
    <mergeCell ref="AM3:AM4"/>
    <mergeCell ref="AN3:AN4"/>
    <mergeCell ref="AO3:AO4"/>
    <mergeCell ref="AP3:AP4"/>
    <mergeCell ref="AQ3:AQ4"/>
    <mergeCell ref="AR3:AR4"/>
    <mergeCell ref="AS3:AS4"/>
    <mergeCell ref="AS18:AS23"/>
    <mergeCell ref="AT3:AT4"/>
    <mergeCell ref="AT18:AT23"/>
    <mergeCell ref="AU3:AU4"/>
    <mergeCell ref="AU18:AU23"/>
    <mergeCell ref="BA3:BA4"/>
    <mergeCell ref="BB3:BB4"/>
    <mergeCell ref="BC3:BC4"/>
    <mergeCell ref="BD3:BD4"/>
    <mergeCell ref="BE3:BE4"/>
    <mergeCell ref="BF3:BF4"/>
    <mergeCell ref="BG3:BG4"/>
    <mergeCell ref="BH3:BH4"/>
    <mergeCell ref="BI3:BI4"/>
    <mergeCell ref="BJ3:BJ4"/>
    <mergeCell ref="BK3:BK4"/>
    <mergeCell ref="BL3:BL4"/>
    <mergeCell ref="BM3:BM4"/>
    <mergeCell ref="BN3:BN4"/>
    <mergeCell ref="BO3:BO4"/>
    <mergeCell ref="BP3:BP4"/>
    <mergeCell ref="BQ3:BQ4"/>
    <mergeCell ref="BR3:BR4"/>
    <mergeCell ref="BS3:BS4"/>
    <mergeCell ref="BT3:BT4"/>
    <mergeCell ref="BU3:BU4"/>
  </mergeCells>
  <dataValidations count="2">
    <dataValidation type="whole" operator="between" allowBlank="1" showInputMessage="1" showErrorMessage="1" error="此项需填写整数" sqref="BL17:BU17 BN30:BO30 BR30:BU30 AS5:AT30 BC5:BD16 BC18:BD30">
      <formula1>0</formula1>
      <formula2>100000</formula2>
    </dataValidation>
    <dataValidation type="whole" operator="between" allowBlank="1" showInputMessage="1" showErrorMessage="1" error="此项需填写整数" sqref="BL31:BU31" errorStyle="warning">
      <formula1>0</formula1>
      <formula2>100000</formula2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Foxit OFDToPDF 1.0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数据公开-截止2025年9月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系统管理员</dc:creator>
  <cp:lastModifiedBy>打工人</cp:lastModifiedBy>
  <dcterms:created xsi:type="dcterms:W3CDTF">2025-02-18T17:34:00Z</dcterms:created>
  <dcterms:modified xsi:type="dcterms:W3CDTF">2026-01-07T02:26:12Z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wqlLaW5nc29mdCBQREYgdG8gV1BTIDExNQ</vt:lpwstr>
  </property>
  <property fmtid="{D5CDD505-2E9C-101B-9397-08002B2CF9AE}" pid="3" name="Created">
    <vt:filetime>2025-09-03T07:53:10Z</vt:filetime>
  </property>
  <property fmtid="{D5CDD505-2E9C-101B-9397-08002B2CF9AE}" pid="4" name="ICV">
    <vt:lpwstr>B15E88F879014763B92D3CBA0DA413C8_13</vt:lpwstr>
  </property>
  <property fmtid="{D5CDD505-2E9C-101B-9397-08002B2CF9AE}" pid="5" name="KSOProductBuildVer">
    <vt:lpwstr>2052-12.1.0.24034</vt:lpwstr>
  </property>
  <property fmtid="{D5CDD505-2E9C-101B-9397-08002B2CF9AE}" pid="6" name="CalculationRule">
    <vt:i4>0</vt:i4>
  </property>
</Properties>
</file>